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\iCloudDrive\St oude kerk Aalburg\Jaarverslagen eb Begroting\"/>
    </mc:Choice>
  </mc:AlternateContent>
  <xr:revisionPtr revIDLastSave="0" documentId="13_ncr:1_{C6689C9A-3C8D-4F05-A37F-9251E77922EA}" xr6:coauthVersionLast="47" xr6:coauthVersionMax="47" xr10:uidLastSave="{00000000-0000-0000-0000-000000000000}"/>
  <bookViews>
    <workbookView xWindow="-120" yWindow="-120" windowWidth="29040" windowHeight="15840" activeTab="1" xr2:uid="{06573DC8-B3C1-435D-A5C6-4177053D9D0E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35" i="1"/>
  <c r="N118" i="2"/>
  <c r="Q117" i="2"/>
  <c r="F116" i="2"/>
  <c r="V115" i="2"/>
  <c r="F114" i="2"/>
  <c r="H113" i="2"/>
  <c r="W112" i="2"/>
  <c r="U111" i="2"/>
  <c r="Q110" i="2"/>
  <c r="K109" i="2"/>
  <c r="K108" i="2"/>
  <c r="K107" i="2"/>
  <c r="K106" i="2"/>
  <c r="K105" i="2"/>
  <c r="K104" i="2"/>
  <c r="K103" i="2"/>
  <c r="K102" i="2"/>
  <c r="K120" i="2" s="1"/>
  <c r="F101" i="2"/>
  <c r="V100" i="2"/>
  <c r="T99" i="2"/>
  <c r="U98" i="2"/>
  <c r="H97" i="2"/>
  <c r="H96" i="2"/>
  <c r="H95" i="2"/>
  <c r="H94" i="2"/>
  <c r="Q93" i="2"/>
  <c r="W92" i="2"/>
  <c r="U91" i="2"/>
  <c r="R90" i="2"/>
  <c r="U89" i="2"/>
  <c r="I88" i="2"/>
  <c r="U87" i="2"/>
  <c r="H86" i="2"/>
  <c r="Q85" i="2"/>
  <c r="V84" i="2"/>
  <c r="H83" i="2"/>
  <c r="U82" i="2"/>
  <c r="Q81" i="2"/>
  <c r="V80" i="2"/>
  <c r="R79" i="2"/>
  <c r="F78" i="2"/>
  <c r="U77" i="2"/>
  <c r="Q76" i="2"/>
  <c r="V75" i="2"/>
  <c r="L74" i="2"/>
  <c r="Q73" i="2"/>
  <c r="I72" i="2"/>
  <c r="V71" i="2"/>
  <c r="F70" i="2"/>
  <c r="I69" i="2"/>
  <c r="N68" i="2"/>
  <c r="U67" i="2"/>
  <c r="G66" i="2"/>
  <c r="G120" i="2" s="1"/>
  <c r="W65" i="2"/>
  <c r="X64" i="2"/>
  <c r="F63" i="2"/>
  <c r="Q62" i="2"/>
  <c r="V61" i="2"/>
  <c r="I60" i="2"/>
  <c r="I120" i="2" s="1"/>
  <c r="X59" i="2"/>
  <c r="U58" i="2"/>
  <c r="X57" i="2"/>
  <c r="Q56" i="2"/>
  <c r="V55" i="2"/>
  <c r="N54" i="2"/>
  <c r="R53" i="2"/>
  <c r="R120" i="2" s="1"/>
  <c r="J52" i="2"/>
  <c r="J51" i="2"/>
  <c r="U50" i="2"/>
  <c r="X49" i="2"/>
  <c r="X120" i="2" s="1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120" i="2" s="1"/>
  <c r="Q29" i="2"/>
  <c r="F28" i="2"/>
  <c r="H27" i="2"/>
  <c r="H26" i="2"/>
  <c r="N25" i="2"/>
  <c r="V24" i="2"/>
  <c r="V120" i="2" s="1"/>
  <c r="N23" i="2"/>
  <c r="W22" i="2"/>
  <c r="W120" i="2" s="1"/>
  <c r="L21" i="2"/>
  <c r="U20" i="2"/>
  <c r="T19" i="2"/>
  <c r="T120" i="2" s="1"/>
  <c r="H18" i="2"/>
  <c r="L17" i="2"/>
  <c r="F16" i="2"/>
  <c r="N15" i="2"/>
  <c r="U14" i="2"/>
  <c r="S13" i="2"/>
  <c r="S120" i="2" s="1"/>
  <c r="U12" i="2"/>
  <c r="U120" i="2" s="1"/>
  <c r="L11" i="2"/>
  <c r="H10" i="2"/>
  <c r="Q9" i="2"/>
  <c r="Q120" i="2" s="1"/>
  <c r="Z120" i="2" l="1"/>
  <c r="L120" i="2"/>
  <c r="N120" i="2"/>
  <c r="H120" i="2"/>
  <c r="F120" i="2"/>
  <c r="M5" i="2"/>
  <c r="M120" i="2" s="1"/>
  <c r="G20" i="1"/>
  <c r="G35" i="1"/>
  <c r="O120" i="2" l="1"/>
</calcChain>
</file>

<file path=xl/sharedStrings.xml><?xml version="1.0" encoding="utf-8"?>
<sst xmlns="http://schemas.openxmlformats.org/spreadsheetml/2006/main" count="191" uniqueCount="132">
  <si>
    <t>Inkomsten</t>
  </si>
  <si>
    <t>Verhuur/rouw</t>
  </si>
  <si>
    <t>Verhuur trouw/etc</t>
  </si>
  <si>
    <t>Giften/Subsidie</t>
  </si>
  <si>
    <t>Collecte</t>
  </si>
  <si>
    <t>Vrienden van</t>
  </si>
  <si>
    <t>Diverse</t>
  </si>
  <si>
    <t>Som der Baten</t>
  </si>
  <si>
    <t>Uitgaven</t>
  </si>
  <si>
    <t>Energie</t>
  </si>
  <si>
    <t>Water</t>
  </si>
  <si>
    <t>Verzekering</t>
  </si>
  <si>
    <t>Website</t>
  </si>
  <si>
    <t>Gem heffingen</t>
  </si>
  <si>
    <t>Bank</t>
  </si>
  <si>
    <t>Overig</t>
  </si>
  <si>
    <t>Onderhoud</t>
  </si>
  <si>
    <t>kosten verhuur</t>
  </si>
  <si>
    <t>Som der Lasten</t>
  </si>
  <si>
    <t>Verhuur Zondag OGG</t>
  </si>
  <si>
    <t>Baten</t>
  </si>
  <si>
    <t>Aantal</t>
  </si>
  <si>
    <t>Rekening</t>
  </si>
  <si>
    <t>Verhuur</t>
  </si>
  <si>
    <t>bank</t>
  </si>
  <si>
    <t>energie</t>
  </si>
  <si>
    <t>Overig/aanschaf</t>
  </si>
  <si>
    <t>Rouw</t>
  </si>
  <si>
    <t>Vrienden</t>
  </si>
  <si>
    <t>Sub/Gift</t>
  </si>
  <si>
    <t>Trouw</t>
  </si>
  <si>
    <t>Web</t>
  </si>
  <si>
    <t>Koste verh</t>
  </si>
  <si>
    <t>Restitutie Energie</t>
  </si>
  <si>
    <t>Bijdrage energie OGG</t>
  </si>
  <si>
    <t>Begroot 2023</t>
  </si>
  <si>
    <t>Jaarverslag 2023</t>
  </si>
  <si>
    <t>DD</t>
  </si>
  <si>
    <t>Omschrijving</t>
  </si>
  <si>
    <t>Debit</t>
  </si>
  <si>
    <t>Credit</t>
  </si>
  <si>
    <t>G.de Peuter gift 2023</t>
  </si>
  <si>
    <t>Brabant Water</t>
  </si>
  <si>
    <t>Bankkosten</t>
  </si>
  <si>
    <t>Vriie OGG 2022</t>
  </si>
  <si>
    <t>Greenchoice</t>
  </si>
  <si>
    <t>Belastingdienst</t>
  </si>
  <si>
    <t>Donatus</t>
  </si>
  <si>
    <t>A.J.Bergeijk Vrd van 2022/2023</t>
  </si>
  <si>
    <t>M de Jong uitvaart</t>
  </si>
  <si>
    <t>Solcon</t>
  </si>
  <si>
    <t>Rivierenland</t>
  </si>
  <si>
    <t>Monumentenwacht</t>
  </si>
  <si>
    <t xml:space="preserve">N v Bergeijk fact 202303 </t>
  </si>
  <si>
    <t>P. de Bode Contr 2022-2023</t>
  </si>
  <si>
    <t>St Chief</t>
  </si>
  <si>
    <t>Branderhorst fact 202306</t>
  </si>
  <si>
    <t>A Hobo fact 202307</t>
  </si>
  <si>
    <t xml:space="preserve">Leenman maritiem gift </t>
  </si>
  <si>
    <t xml:space="preserve">J.Louwerse van Giessen gift </t>
  </si>
  <si>
    <t>Ekris-Bok gift</t>
  </si>
  <si>
    <t xml:space="preserve">Altena nieuwehuizen gift </t>
  </si>
  <si>
    <t>Nederveen de Koning gift</t>
  </si>
  <si>
    <t>Boot en Boot-nauta  gift</t>
  </si>
  <si>
    <t>Ruiter en ruiter schop gift</t>
  </si>
  <si>
    <t>Meiresonne gift</t>
  </si>
  <si>
    <t>Fijter Nieuwehuizen gift</t>
  </si>
  <si>
    <t>Tuijl gift</t>
  </si>
  <si>
    <t>Swart Swart v Arkel gift</t>
  </si>
  <si>
    <t>Todd gift</t>
  </si>
  <si>
    <t>Altena gift</t>
  </si>
  <si>
    <t>v Vliet</t>
  </si>
  <si>
    <t>Molenaar gift</t>
  </si>
  <si>
    <t>Schouten gift</t>
  </si>
  <si>
    <t>Verhage gift</t>
  </si>
  <si>
    <t xml:space="preserve">Hoeven </t>
  </si>
  <si>
    <t>Baardew gift</t>
  </si>
  <si>
    <t xml:space="preserve">v Daal piano stemmen </t>
  </si>
  <si>
    <t xml:space="preserve">rivierenland </t>
  </si>
  <si>
    <t xml:space="preserve">Kas storting </t>
  </si>
  <si>
    <t>Branbant water</t>
  </si>
  <si>
    <t>Vuuren molengraaf</t>
  </si>
  <si>
    <t xml:space="preserve">J v Wijk bonnentjes </t>
  </si>
  <si>
    <t>rivierenland</t>
  </si>
  <si>
    <t>Bavel brand beveiliging</t>
  </si>
  <si>
    <t>CvK herv   Aalburg collecte G Vrijdag</t>
  </si>
  <si>
    <t>Uitvaart de Jong 202309</t>
  </si>
  <si>
    <t xml:space="preserve">Pels en v Leeuwen </t>
  </si>
  <si>
    <t>Bouwman drukkerij</t>
  </si>
  <si>
    <t>molenaar jaarlijks gift</t>
  </si>
  <si>
    <t>Collecte 2e pinksterdag</t>
  </si>
  <si>
    <t>Nagekomen collecte CvK Herv</t>
  </si>
  <si>
    <t xml:space="preserve">CvK Herv Aalburg bijdrage energie </t>
  </si>
  <si>
    <t>Belast</t>
  </si>
  <si>
    <t>Vriie OGG Fact 202305 verrekening energie</t>
  </si>
  <si>
    <t>Opbrengsten</t>
  </si>
  <si>
    <t xml:space="preserve">Drukkerij Bouman dubbele betaling </t>
  </si>
  <si>
    <t>Kosten</t>
  </si>
  <si>
    <t>Dela uitvaart</t>
  </si>
  <si>
    <t>Giessen mans fact 202312</t>
  </si>
  <si>
    <t>St erfgoed altena</t>
  </si>
  <si>
    <t>Collecte aalburg</t>
  </si>
  <si>
    <t>SVHW bel</t>
  </si>
  <si>
    <t>Fact Vlaggen</t>
  </si>
  <si>
    <t xml:space="preserve">Storting kasgeld </t>
  </si>
  <si>
    <t xml:space="preserve">Restant collecte munten </t>
  </si>
  <si>
    <t>Hervormd aalburg binnengekomen gift</t>
  </si>
  <si>
    <t>HV Media</t>
  </si>
  <si>
    <t>Begrafenisonderneming De Jong</t>
  </si>
  <si>
    <t>Versteeg gift</t>
  </si>
  <si>
    <t>van der Hoeven Gift</t>
  </si>
  <si>
    <t xml:space="preserve">J.v Wijk </t>
  </si>
  <si>
    <t>Van Rijswijk hoevenaren gift</t>
  </si>
  <si>
    <t>Van der Ham gift</t>
  </si>
  <si>
    <t>Molenaar oliebollen</t>
  </si>
  <si>
    <t>Leenman maritiem gift</t>
  </si>
  <si>
    <t xml:space="preserve">Leenman waterwerken </t>
  </si>
  <si>
    <t>Hobo fact 202314</t>
  </si>
  <si>
    <t xml:space="preserve">M de Jong uitvaart </t>
  </si>
  <si>
    <t>Vuuren-hart vrd</t>
  </si>
  <si>
    <t>Hoogerland huur huwelijk</t>
  </si>
  <si>
    <t>Bachdag</t>
  </si>
  <si>
    <t>Oliebollen</t>
  </si>
  <si>
    <t>8x</t>
  </si>
  <si>
    <t>1x</t>
  </si>
  <si>
    <t xml:space="preserve">Huur kerkje </t>
  </si>
  <si>
    <t>Energiebel</t>
  </si>
  <si>
    <t xml:space="preserve">Energie terug </t>
  </si>
  <si>
    <t>Verzekering terug</t>
  </si>
  <si>
    <t xml:space="preserve">Verhuur </t>
  </si>
  <si>
    <t>Financiëel jaarverslag 2023 St Oude kerk Aalburg</t>
  </si>
  <si>
    <t>Verhuur Rouw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</si>
</sst>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44" fontId="2" fillId="0" borderId="0" xfId="0" applyNumberFormat="1" applyFont="1"/>
    <xf numFmtId="44" fontId="1" fillId="0" borderId="0" xfId="0" applyNumberFormat="1" applyFont="1"/>
    <xf numFmtId="6" fontId="2" fillId="0" borderId="0" xfId="0" applyNumberFormat="1" applyFont="1"/>
    <xf numFmtId="0" fontId="3" fillId="0" borderId="0" xfId="0" applyFont="1"/>
    <xf numFmtId="0" fontId="4" fillId="0" borderId="0" xfId="0" applyFont="1"/>
    <xf numFmtId="44" fontId="0" fillId="0" borderId="0" xfId="0" applyNumberFormat="1"/>
    <xf numFmtId="0" fontId="5" fillId="0" borderId="0" xfId="0" applyFont="1"/>
    <xf numFmtId="0" fontId="6" fillId="0" borderId="0" xfId="0" applyFont="1"/>
    <xf numFmtId="14" fontId="2" fillId="0" borderId="0" xfId="0" applyNumberFormat="1" applyFont="1"/>
    <xf numFmtId="14" fontId="0" fillId="0" borderId="0" xfId="0" applyNumberFormat="1"/>
    <xf numFmtId="44" fontId="7" fillId="0" borderId="0" xfId="0" applyNumberFormat="1" applyFont="1"/>
    <xf numFmtId="44" fontId="8" fillId="0" borderId="0" xfId="0" applyNumberFormat="1" applyFont="1"/>
    <xf numFmtId="8" fontId="0" fillId="0" borderId="0" xfId="0" applyNumberFormat="1"/>
    <xf numFmtId="44" fontId="9" fillId="0" borderId="0" xfId="0" applyNumberFormat="1" applyFont="1"/>
    <xf numFmtId="0" fontId="9" fillId="0" borderId="0" xfId="0" applyFont="1"/>
    <xf numFmtId="44" fontId="10" fillId="0" borderId="0" xfId="0" applyNumberFormat="1" applyFont="1"/>
    <xf numFmtId="44" fontId="11" fillId="0" borderId="0" xfId="0" applyNumberFormat="1" applyFont="1"/>
    <xf numFmtId="44" fontId="4" fillId="0" borderId="0" xfId="0" applyNumberFormat="1" applyFont="1"/>
    <xf numFmtId="16" fontId="4" fillId="0" borderId="0" xfId="0" applyNumberFormat="1" applyFont="1"/>
    <xf numFmtId="44" fontId="12" fillId="0" borderId="0" xfId="0" applyNumberFormat="1" applyFont="1"/>
    <xf numFmtId="16" fontId="10" fillId="0" borderId="0" xfId="0" applyNumberFormat="1" applyFont="1"/>
    <xf numFmtId="0" fontId="10" fillId="0" borderId="0" xfId="0" applyFont="1"/>
    <xf numFmtId="0" fontId="13" fillId="0" borderId="0" xfId="0" applyFont="1"/>
    <xf numFmtId="6" fontId="4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179A7-53BD-4E5A-AC11-C5D70D40F3A2}">
  <dimension ref="A1:Q54"/>
  <sheetViews>
    <sheetView topLeftCell="A6" workbookViewId="0">
      <selection activeCell="E18" sqref="E18:G18"/>
    </sheetView>
  </sheetViews>
  <sheetFormatPr defaultRowHeight="15" x14ac:dyDescent="0.25"/>
  <cols>
    <col min="1" max="1" width="16" customWidth="1"/>
    <col min="2" max="2" width="6.85546875" customWidth="1"/>
    <col min="3" max="3" width="11.42578125" customWidth="1"/>
    <col min="4" max="4" width="3.7109375" customWidth="1"/>
    <col min="5" max="5" width="15.28515625" customWidth="1"/>
    <col min="6" max="6" width="8.7109375" customWidth="1"/>
    <col min="7" max="7" width="11.85546875" customWidth="1"/>
    <col min="8" max="8" width="10.42578125" bestFit="1" customWidth="1"/>
    <col min="9" max="9" width="10.5703125" bestFit="1" customWidth="1"/>
    <col min="10" max="10" width="10.42578125" bestFit="1" customWidth="1"/>
    <col min="11" max="12" width="10.5703125" bestFit="1" customWidth="1"/>
    <col min="13" max="13" width="9.42578125" bestFit="1" customWidth="1"/>
    <col min="14" max="14" width="10.42578125" bestFit="1" customWidth="1"/>
    <col min="15" max="15" width="10.5703125" bestFit="1" customWidth="1"/>
    <col min="16" max="16" width="11" customWidth="1"/>
    <col min="17" max="17" width="10.5703125" customWidth="1"/>
    <col min="18" max="19" width="9.42578125" customWidth="1"/>
    <col min="20" max="20" width="9.5703125" customWidth="1"/>
    <col min="21" max="21" width="10.5703125" customWidth="1"/>
    <col min="22" max="22" width="10.5703125" bestFit="1" customWidth="1"/>
    <col min="23" max="23" width="10.42578125" bestFit="1" customWidth="1"/>
  </cols>
  <sheetData>
    <row r="1" spans="1:16" ht="18.75" x14ac:dyDescent="0.3">
      <c r="A1" s="9" t="s">
        <v>130</v>
      </c>
      <c r="B1" s="10"/>
      <c r="C1" s="10"/>
    </row>
    <row r="2" spans="1:16" x14ac:dyDescent="0.25">
      <c r="A2" s="1"/>
      <c r="B2" s="2"/>
      <c r="C2" s="2"/>
      <c r="E2" s="2"/>
      <c r="F2" s="11"/>
      <c r="G2" s="3"/>
    </row>
    <row r="3" spans="1:16" x14ac:dyDescent="0.25">
      <c r="A3" s="2"/>
      <c r="B3" s="2"/>
      <c r="C3" s="2"/>
      <c r="E3" s="2"/>
      <c r="F3" s="11"/>
      <c r="G3" s="3"/>
    </row>
    <row r="4" spans="1:16" x14ac:dyDescent="0.25">
      <c r="A4" s="2"/>
      <c r="B4" s="2"/>
      <c r="C4" s="2"/>
      <c r="F4" s="12"/>
      <c r="G4" s="8"/>
      <c r="I4" s="13"/>
      <c r="J4" s="13"/>
      <c r="K4" s="13"/>
      <c r="L4" s="13"/>
      <c r="M4" s="13"/>
      <c r="N4" s="14"/>
    </row>
    <row r="5" spans="1:16" x14ac:dyDescent="0.25">
      <c r="A5" s="2"/>
      <c r="B5" s="2"/>
      <c r="C5" s="2"/>
      <c r="I5" s="13"/>
      <c r="J5" s="13"/>
      <c r="K5" s="13"/>
      <c r="L5" s="13"/>
      <c r="M5" s="13"/>
      <c r="N5" s="14"/>
    </row>
    <row r="6" spans="1:16" ht="15.75" x14ac:dyDescent="0.25">
      <c r="A6" s="6" t="s">
        <v>35</v>
      </c>
      <c r="B6" s="2"/>
      <c r="C6" s="2"/>
      <c r="E6" s="6" t="s">
        <v>36</v>
      </c>
      <c r="I6" s="1"/>
      <c r="J6" s="2"/>
      <c r="K6" s="2"/>
    </row>
    <row r="7" spans="1:16" x14ac:dyDescent="0.25">
      <c r="A7" s="2"/>
      <c r="B7" s="2"/>
      <c r="C7" s="2"/>
      <c r="I7" s="1"/>
      <c r="J7" s="2"/>
      <c r="K7" s="2"/>
    </row>
    <row r="8" spans="1:16" x14ac:dyDescent="0.25">
      <c r="A8" s="25" t="s">
        <v>0</v>
      </c>
      <c r="B8" s="7"/>
      <c r="C8" s="7"/>
      <c r="D8" s="7"/>
      <c r="E8" s="25" t="s">
        <v>20</v>
      </c>
      <c r="F8" s="7" t="s">
        <v>21</v>
      </c>
      <c r="G8" s="7" t="s">
        <v>22</v>
      </c>
      <c r="I8" s="2"/>
      <c r="J8" s="2"/>
      <c r="K8" s="2"/>
    </row>
    <row r="9" spans="1:16" x14ac:dyDescent="0.25">
      <c r="A9" s="7" t="s">
        <v>1</v>
      </c>
      <c r="B9" s="7">
        <v>4</v>
      </c>
      <c r="C9" s="20">
        <v>900</v>
      </c>
      <c r="D9" s="7"/>
      <c r="E9" s="7" t="s">
        <v>131</v>
      </c>
      <c r="F9" s="26" t="s">
        <v>123</v>
      </c>
      <c r="G9" s="20">
        <v>2025</v>
      </c>
      <c r="I9" s="2"/>
      <c r="J9" s="2"/>
      <c r="K9" s="2"/>
    </row>
    <row r="10" spans="1:16" x14ac:dyDescent="0.25">
      <c r="A10" s="7" t="s">
        <v>2</v>
      </c>
      <c r="B10" s="7">
        <v>1</v>
      </c>
      <c r="C10" s="20">
        <v>225</v>
      </c>
      <c r="D10" s="7"/>
      <c r="E10" s="7" t="s">
        <v>2</v>
      </c>
      <c r="F10" s="26" t="s">
        <v>124</v>
      </c>
      <c r="G10" s="20">
        <v>235</v>
      </c>
      <c r="I10" s="2"/>
      <c r="J10" s="2"/>
      <c r="K10" s="2"/>
    </row>
    <row r="11" spans="1:16" x14ac:dyDescent="0.25">
      <c r="A11" s="7" t="s">
        <v>19</v>
      </c>
      <c r="B11" s="7"/>
      <c r="C11" s="20">
        <v>5200</v>
      </c>
      <c r="D11" s="7"/>
      <c r="E11" s="7" t="s">
        <v>129</v>
      </c>
      <c r="F11" s="7"/>
      <c r="G11" s="20">
        <v>1185.3699999999999</v>
      </c>
      <c r="I11" s="2"/>
      <c r="J11" s="2"/>
      <c r="K11" s="2"/>
    </row>
    <row r="12" spans="1:16" x14ac:dyDescent="0.25">
      <c r="A12" s="7" t="s">
        <v>34</v>
      </c>
      <c r="B12" s="7"/>
      <c r="C12" s="20">
        <v>2473</v>
      </c>
      <c r="D12" s="7"/>
      <c r="E12" s="7" t="s">
        <v>4</v>
      </c>
      <c r="F12" s="7"/>
      <c r="G12" s="20">
        <v>1107.43</v>
      </c>
      <c r="I12" s="2"/>
      <c r="J12" s="2"/>
      <c r="K12" s="2"/>
    </row>
    <row r="13" spans="1:16" x14ac:dyDescent="0.25">
      <c r="A13" s="7" t="s">
        <v>3</v>
      </c>
      <c r="B13" s="7"/>
      <c r="C13" s="20">
        <v>250</v>
      </c>
      <c r="D13" s="7"/>
      <c r="E13" s="7" t="s">
        <v>121</v>
      </c>
      <c r="F13" s="26"/>
      <c r="G13" s="20">
        <v>621.5</v>
      </c>
      <c r="I13" s="1"/>
      <c r="J13" s="2"/>
      <c r="K13" s="2"/>
      <c r="M13" s="1"/>
      <c r="N13" s="2"/>
      <c r="O13" s="2"/>
      <c r="P13" s="3"/>
    </row>
    <row r="14" spans="1:16" x14ac:dyDescent="0.25">
      <c r="A14" s="7" t="s">
        <v>4</v>
      </c>
      <c r="B14" s="7"/>
      <c r="C14" s="20">
        <v>450</v>
      </c>
      <c r="D14" s="7"/>
      <c r="E14" s="7" t="s">
        <v>122</v>
      </c>
      <c r="F14" s="26"/>
      <c r="G14" s="20">
        <v>623.5</v>
      </c>
      <c r="I14" s="2"/>
      <c r="J14" s="2"/>
      <c r="K14" s="3"/>
      <c r="M14" s="2"/>
      <c r="N14" s="2"/>
      <c r="O14" s="2"/>
      <c r="P14" s="3"/>
    </row>
    <row r="15" spans="1:16" x14ac:dyDescent="0.25">
      <c r="A15" s="7" t="s">
        <v>5</v>
      </c>
      <c r="B15" s="7"/>
      <c r="C15" s="20">
        <v>545</v>
      </c>
      <c r="D15" s="7"/>
      <c r="E15" s="7" t="s">
        <v>6</v>
      </c>
      <c r="F15" s="7"/>
      <c r="G15" s="20">
        <v>2858.3</v>
      </c>
      <c r="I15" s="2"/>
      <c r="J15" s="2"/>
      <c r="K15" s="3"/>
      <c r="M15" s="2"/>
      <c r="N15" s="2"/>
      <c r="O15" s="2"/>
      <c r="P15" s="3"/>
    </row>
    <row r="16" spans="1:16" x14ac:dyDescent="0.25">
      <c r="A16" s="7" t="s">
        <v>6</v>
      </c>
      <c r="B16" s="7"/>
      <c r="C16" s="20">
        <v>0</v>
      </c>
      <c r="D16" s="7"/>
      <c r="E16" s="7" t="s">
        <v>3</v>
      </c>
      <c r="F16" s="7"/>
      <c r="G16" s="20">
        <v>25</v>
      </c>
      <c r="I16" s="2"/>
      <c r="J16" s="2"/>
      <c r="K16" s="3"/>
      <c r="M16" s="2"/>
      <c r="N16" s="2"/>
      <c r="O16" s="2"/>
      <c r="P16" s="3"/>
    </row>
    <row r="17" spans="1:17" x14ac:dyDescent="0.25">
      <c r="A17" s="7"/>
      <c r="B17" s="7"/>
      <c r="C17" s="20"/>
      <c r="D17" s="7"/>
      <c r="E17" s="7" t="s">
        <v>5</v>
      </c>
      <c r="F17" s="7"/>
      <c r="G17" s="20">
        <v>560</v>
      </c>
      <c r="I17" s="2"/>
      <c r="K17" s="3"/>
      <c r="M17" s="2"/>
      <c r="N17" s="2"/>
      <c r="O17" s="2"/>
      <c r="P17" s="3"/>
    </row>
    <row r="18" spans="1:17" x14ac:dyDescent="0.25">
      <c r="E18" s="2" t="s">
        <v>33</v>
      </c>
      <c r="G18" s="3">
        <v>0</v>
      </c>
      <c r="I18" s="2"/>
      <c r="J18" s="2"/>
      <c r="K18" s="3"/>
      <c r="M18" s="2"/>
      <c r="N18" s="2"/>
      <c r="O18" s="2"/>
      <c r="P18" s="3"/>
    </row>
    <row r="19" spans="1:17" x14ac:dyDescent="0.25">
      <c r="E19" s="2"/>
      <c r="F19" s="2"/>
      <c r="G19" s="2"/>
      <c r="I19" s="2"/>
      <c r="J19" s="2"/>
      <c r="K19" s="3"/>
      <c r="M19" s="2"/>
      <c r="N19" s="2"/>
      <c r="O19" s="2"/>
      <c r="P19" s="3"/>
    </row>
    <row r="20" spans="1:17" x14ac:dyDescent="0.25">
      <c r="A20" s="2" t="s">
        <v>7</v>
      </c>
      <c r="B20" s="2"/>
      <c r="C20" s="4">
        <f>SUM(C9:C17)</f>
        <v>10043</v>
      </c>
      <c r="E20" s="2" t="s">
        <v>7</v>
      </c>
      <c r="F20" s="2"/>
      <c r="G20" s="4">
        <f>SUM(G9:G19)</f>
        <v>9241.1</v>
      </c>
      <c r="I20" s="2"/>
      <c r="J20" s="2"/>
      <c r="K20" s="3"/>
      <c r="M20" s="2"/>
      <c r="N20" s="2"/>
      <c r="O20" s="2"/>
      <c r="P20" s="3"/>
    </row>
    <row r="21" spans="1:17" x14ac:dyDescent="0.25">
      <c r="E21" s="2"/>
      <c r="F21" s="2"/>
      <c r="G21" s="2"/>
      <c r="I21" s="2"/>
      <c r="J21" s="2"/>
      <c r="K21" s="3"/>
      <c r="M21" s="2"/>
      <c r="P21" s="3"/>
    </row>
    <row r="22" spans="1:17" x14ac:dyDescent="0.25">
      <c r="E22" s="2"/>
      <c r="F22" s="5"/>
      <c r="G22" s="3"/>
      <c r="I22" s="2"/>
      <c r="J22" s="2"/>
      <c r="K22" s="3"/>
      <c r="M22" s="2"/>
      <c r="N22" s="2"/>
      <c r="O22" s="2"/>
      <c r="P22" s="3"/>
    </row>
    <row r="23" spans="1:17" x14ac:dyDescent="0.25">
      <c r="A23" s="1" t="s">
        <v>8</v>
      </c>
      <c r="B23" s="2"/>
      <c r="C23" s="3"/>
      <c r="E23" s="1" t="s">
        <v>8</v>
      </c>
      <c r="F23" s="2"/>
      <c r="G23" s="2"/>
    </row>
    <row r="24" spans="1:17" x14ac:dyDescent="0.25">
      <c r="A24" s="2" t="s">
        <v>9</v>
      </c>
      <c r="B24" s="2"/>
      <c r="C24" s="3">
        <v>13800</v>
      </c>
      <c r="E24" s="2" t="s">
        <v>9</v>
      </c>
      <c r="G24" s="3">
        <v>4427</v>
      </c>
      <c r="M24" s="2"/>
      <c r="N24" s="2"/>
      <c r="O24" s="2"/>
      <c r="P24" s="3"/>
    </row>
    <row r="25" spans="1:17" x14ac:dyDescent="0.25">
      <c r="A25" s="2" t="s">
        <v>10</v>
      </c>
      <c r="B25" s="2"/>
      <c r="C25" s="3">
        <v>150</v>
      </c>
      <c r="E25" s="2" t="s">
        <v>10</v>
      </c>
      <c r="G25" s="3">
        <v>132.35</v>
      </c>
      <c r="I25" s="2"/>
      <c r="J25" s="2"/>
      <c r="K25" s="4"/>
      <c r="M25" s="2"/>
      <c r="N25" s="2"/>
      <c r="O25" s="2"/>
      <c r="P25" s="4"/>
      <c r="Q25" s="17"/>
    </row>
    <row r="26" spans="1:17" x14ac:dyDescent="0.25">
      <c r="A26" s="2" t="s">
        <v>11</v>
      </c>
      <c r="B26" s="2"/>
      <c r="C26" s="3">
        <v>1980</v>
      </c>
      <c r="E26" s="2" t="s">
        <v>11</v>
      </c>
      <c r="G26" s="3">
        <v>2565.6999999999998</v>
      </c>
      <c r="Q26" s="16"/>
    </row>
    <row r="27" spans="1:17" x14ac:dyDescent="0.25">
      <c r="A27" s="2" t="s">
        <v>12</v>
      </c>
      <c r="B27" s="2"/>
      <c r="C27" s="3">
        <v>200</v>
      </c>
      <c r="E27" s="2" t="s">
        <v>12</v>
      </c>
      <c r="G27" s="3">
        <v>660.13</v>
      </c>
      <c r="I27" s="13"/>
      <c r="J27" s="13"/>
      <c r="K27" s="16"/>
      <c r="L27" s="16"/>
      <c r="M27" s="13"/>
      <c r="N27" s="13"/>
      <c r="O27" s="16"/>
      <c r="P27" s="16"/>
      <c r="Q27" s="16"/>
    </row>
    <row r="28" spans="1:17" x14ac:dyDescent="0.25">
      <c r="A28" s="2" t="s">
        <v>13</v>
      </c>
      <c r="B28" s="2"/>
      <c r="C28" s="3">
        <v>300</v>
      </c>
      <c r="E28" s="2" t="s">
        <v>13</v>
      </c>
      <c r="G28" s="3">
        <v>404.41</v>
      </c>
      <c r="I28" s="13"/>
      <c r="J28" s="13"/>
      <c r="K28" s="16"/>
      <c r="L28" s="16"/>
      <c r="M28" s="13"/>
      <c r="N28" s="13"/>
      <c r="O28" s="16"/>
      <c r="P28" s="16"/>
      <c r="Q28" s="16"/>
    </row>
    <row r="29" spans="1:17" x14ac:dyDescent="0.25">
      <c r="A29" s="2" t="s">
        <v>14</v>
      </c>
      <c r="B29" s="2"/>
      <c r="C29" s="3">
        <v>120</v>
      </c>
      <c r="E29" s="2" t="s">
        <v>14</v>
      </c>
      <c r="G29" s="3">
        <v>166.66</v>
      </c>
      <c r="I29" s="13"/>
      <c r="J29" s="16"/>
      <c r="K29" s="16"/>
      <c r="L29" s="16"/>
      <c r="M29" s="13"/>
      <c r="N29" s="13"/>
      <c r="O29" s="16"/>
      <c r="P29" s="16"/>
      <c r="Q29" s="16"/>
    </row>
    <row r="30" spans="1:17" x14ac:dyDescent="0.25">
      <c r="A30" s="2" t="s">
        <v>15</v>
      </c>
      <c r="B30" s="2"/>
      <c r="C30" s="3">
        <v>150</v>
      </c>
      <c r="E30" s="2" t="s">
        <v>26</v>
      </c>
      <c r="G30" s="3">
        <v>530.84</v>
      </c>
      <c r="I30" s="13"/>
      <c r="J30" s="16"/>
      <c r="K30" s="16"/>
      <c r="L30" s="16"/>
      <c r="M30" s="13"/>
      <c r="N30" s="13"/>
      <c r="O30" s="16"/>
      <c r="P30" s="16"/>
      <c r="Q30" s="16"/>
    </row>
    <row r="31" spans="1:17" x14ac:dyDescent="0.25">
      <c r="A31" s="2" t="s">
        <v>16</v>
      </c>
      <c r="B31" s="2"/>
      <c r="C31" s="3">
        <v>500</v>
      </c>
      <c r="E31" s="2" t="s">
        <v>16</v>
      </c>
      <c r="G31" s="3">
        <v>552.25</v>
      </c>
      <c r="I31" s="13"/>
      <c r="J31" s="16"/>
      <c r="K31" s="16"/>
      <c r="L31" s="16"/>
      <c r="M31" s="16"/>
      <c r="N31" s="13"/>
      <c r="O31" s="16"/>
      <c r="P31" s="16"/>
      <c r="Q31" s="16"/>
    </row>
    <row r="32" spans="1:17" x14ac:dyDescent="0.25">
      <c r="E32" s="2" t="s">
        <v>17</v>
      </c>
      <c r="G32" s="3"/>
      <c r="I32" s="13"/>
      <c r="J32" s="16"/>
      <c r="K32" s="16"/>
      <c r="L32" s="16"/>
      <c r="M32" s="16"/>
      <c r="N32" s="13"/>
      <c r="O32" s="16"/>
      <c r="P32" s="16"/>
      <c r="Q32" s="17"/>
    </row>
    <row r="33" spans="1:17" x14ac:dyDescent="0.25">
      <c r="I33" s="13"/>
      <c r="J33" s="16"/>
      <c r="K33" s="16"/>
      <c r="L33" s="16"/>
      <c r="M33" s="16"/>
      <c r="N33" s="13"/>
      <c r="O33" s="16"/>
      <c r="P33" s="16"/>
      <c r="Q33" s="17"/>
    </row>
    <row r="34" spans="1:17" x14ac:dyDescent="0.25">
      <c r="A34" s="2"/>
      <c r="B34" s="2"/>
      <c r="C34" s="3"/>
      <c r="E34" s="2"/>
      <c r="G34" s="3"/>
      <c r="I34" s="13"/>
      <c r="J34" s="16"/>
      <c r="K34" s="16"/>
      <c r="L34" s="16"/>
      <c r="M34" s="16"/>
      <c r="N34" s="13"/>
      <c r="O34" s="16"/>
      <c r="P34" s="16"/>
      <c r="Q34" s="17"/>
    </row>
    <row r="35" spans="1:17" x14ac:dyDescent="0.25">
      <c r="A35" s="2" t="s">
        <v>18</v>
      </c>
      <c r="B35" s="2"/>
      <c r="C35" s="4">
        <f>SUM(C24:C34)</f>
        <v>17200</v>
      </c>
      <c r="E35" s="2" t="s">
        <v>18</v>
      </c>
      <c r="G35" s="4">
        <f>SUM(G24:G34)</f>
        <v>9439.34</v>
      </c>
      <c r="I35" s="13"/>
      <c r="J35" s="16"/>
      <c r="K35" s="16"/>
      <c r="L35" s="16"/>
      <c r="M35" s="16"/>
      <c r="N35" s="13"/>
      <c r="O35" s="16"/>
      <c r="P35" s="16"/>
      <c r="Q35" s="17"/>
    </row>
    <row r="36" spans="1:17" x14ac:dyDescent="0.25">
      <c r="E36" s="2"/>
      <c r="F36" s="2"/>
      <c r="G36" s="2"/>
      <c r="I36" s="13"/>
    </row>
    <row r="37" spans="1:17" x14ac:dyDescent="0.25"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E38" s="2"/>
      <c r="F38" s="11"/>
      <c r="G38" s="3"/>
      <c r="H38" s="8"/>
    </row>
    <row r="39" spans="1:17" x14ac:dyDescent="0.25">
      <c r="E39" s="2"/>
      <c r="F39" s="11"/>
      <c r="G39" s="3"/>
    </row>
    <row r="40" spans="1:17" x14ac:dyDescent="0.25">
      <c r="E40" s="2"/>
      <c r="F40" s="12"/>
      <c r="G40" s="8"/>
    </row>
    <row r="42" spans="1:17" x14ac:dyDescent="0.25">
      <c r="G42" s="8"/>
    </row>
    <row r="43" spans="1:17" x14ac:dyDescent="0.25">
      <c r="C43" s="15"/>
      <c r="H43" s="15"/>
    </row>
    <row r="44" spans="1:17" x14ac:dyDescent="0.25">
      <c r="C44" s="15"/>
      <c r="G44" s="8"/>
      <c r="H44" s="15"/>
    </row>
    <row r="45" spans="1:17" x14ac:dyDescent="0.25">
      <c r="C45" s="15"/>
      <c r="H45" s="15"/>
    </row>
    <row r="46" spans="1:17" x14ac:dyDescent="0.25">
      <c r="C46" s="15"/>
      <c r="H46" s="15"/>
    </row>
    <row r="47" spans="1:17" x14ac:dyDescent="0.25">
      <c r="C47" s="15"/>
      <c r="H47" s="15"/>
    </row>
    <row r="48" spans="1:17" x14ac:dyDescent="0.25">
      <c r="C48" s="15"/>
      <c r="H48" s="15"/>
    </row>
    <row r="49" spans="3:8" x14ac:dyDescent="0.25">
      <c r="H49" s="15"/>
    </row>
    <row r="50" spans="3:8" x14ac:dyDescent="0.25">
      <c r="C50" s="15"/>
      <c r="H50" s="15"/>
    </row>
    <row r="51" spans="3:8" x14ac:dyDescent="0.25">
      <c r="H51" s="15"/>
    </row>
    <row r="52" spans="3:8" x14ac:dyDescent="0.25">
      <c r="H52" s="15"/>
    </row>
    <row r="54" spans="3:8" x14ac:dyDescent="0.25">
      <c r="C54" s="15"/>
      <c r="H54" s="1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B01E-3482-48B8-854F-3A926B610477}">
  <dimension ref="A1:Z144"/>
  <sheetViews>
    <sheetView tabSelected="1" workbookViewId="0">
      <selection activeCell="O1" sqref="O1"/>
    </sheetView>
  </sheetViews>
  <sheetFormatPr defaultRowHeight="15" x14ac:dyDescent="0.25"/>
  <cols>
    <col min="2" max="2" width="32.140625" customWidth="1"/>
    <col min="3" max="4" width="10.42578125" bestFit="1" customWidth="1"/>
    <col min="16" max="16" width="3" customWidth="1"/>
  </cols>
  <sheetData>
    <row r="1" spans="1:25" x14ac:dyDescent="0.25">
      <c r="F1" t="s">
        <v>27</v>
      </c>
      <c r="G1" t="s">
        <v>30</v>
      </c>
      <c r="H1" t="s">
        <v>95</v>
      </c>
      <c r="I1" t="s">
        <v>4</v>
      </c>
      <c r="J1" t="s">
        <v>121</v>
      </c>
      <c r="K1" t="s">
        <v>122</v>
      </c>
      <c r="L1" t="s">
        <v>6</v>
      </c>
      <c r="M1" t="s">
        <v>29</v>
      </c>
      <c r="N1" t="s">
        <v>28</v>
      </c>
      <c r="Q1" t="s">
        <v>25</v>
      </c>
      <c r="R1" t="s">
        <v>10</v>
      </c>
      <c r="S1" t="s">
        <v>11</v>
      </c>
      <c r="T1" t="s">
        <v>31</v>
      </c>
      <c r="U1" t="s">
        <v>93</v>
      </c>
      <c r="V1" t="s">
        <v>24</v>
      </c>
      <c r="W1" t="s">
        <v>15</v>
      </c>
      <c r="X1" t="s">
        <v>16</v>
      </c>
      <c r="Y1" t="s">
        <v>32</v>
      </c>
    </row>
    <row r="2" spans="1:25" x14ac:dyDescent="0.25">
      <c r="A2" s="13"/>
      <c r="B2" s="13"/>
      <c r="C2" s="13"/>
      <c r="D2" s="13"/>
      <c r="E2" s="13"/>
      <c r="H2" t="s">
        <v>23</v>
      </c>
    </row>
    <row r="3" spans="1:25" x14ac:dyDescent="0.25">
      <c r="A3" s="13"/>
      <c r="B3" s="13"/>
      <c r="C3" s="13"/>
      <c r="D3" s="13"/>
      <c r="E3" s="13"/>
    </row>
    <row r="4" spans="1:25" s="7" customFormat="1" ht="12" customHeight="1" x14ac:dyDescent="0.2">
      <c r="A4" s="18" t="s">
        <v>37</v>
      </c>
      <c r="B4" s="18" t="s">
        <v>38</v>
      </c>
      <c r="C4" s="18" t="s">
        <v>39</v>
      </c>
      <c r="D4" s="18" t="s">
        <v>40</v>
      </c>
      <c r="E4" s="19"/>
    </row>
    <row r="5" spans="1:25" s="7" customFormat="1" ht="12" customHeight="1" x14ac:dyDescent="0.2">
      <c r="A5" s="23">
        <v>45292</v>
      </c>
      <c r="B5" s="18" t="s">
        <v>41</v>
      </c>
      <c r="C5" s="18"/>
      <c r="D5" s="18">
        <v>25</v>
      </c>
      <c r="E5" s="19"/>
      <c r="M5" s="20">
        <f>D5</f>
        <v>25</v>
      </c>
    </row>
    <row r="6" spans="1:25" s="7" customFormat="1" ht="12" customHeight="1" x14ac:dyDescent="0.2">
      <c r="A6" s="23">
        <v>45293</v>
      </c>
      <c r="B6" s="18" t="s">
        <v>42</v>
      </c>
      <c r="C6" s="18">
        <v>33</v>
      </c>
      <c r="D6" s="24"/>
      <c r="E6" s="19"/>
      <c r="R6" s="7">
        <v>33</v>
      </c>
    </row>
    <row r="7" spans="1:25" s="7" customFormat="1" ht="12" customHeight="1" x14ac:dyDescent="0.2">
      <c r="A7" s="23">
        <v>45292</v>
      </c>
      <c r="B7" s="18" t="s">
        <v>43</v>
      </c>
      <c r="C7" s="18">
        <v>9.9499999999999993</v>
      </c>
      <c r="D7" s="18"/>
      <c r="E7" s="19"/>
      <c r="V7" s="7">
        <v>9.9499999999999993</v>
      </c>
    </row>
    <row r="8" spans="1:25" s="7" customFormat="1" ht="12" customHeight="1" x14ac:dyDescent="0.2">
      <c r="A8" s="23">
        <v>45295</v>
      </c>
      <c r="B8" s="18" t="s">
        <v>44</v>
      </c>
      <c r="C8" s="18"/>
      <c r="D8" s="18">
        <v>1192</v>
      </c>
      <c r="E8" s="19"/>
    </row>
    <row r="9" spans="1:25" s="7" customFormat="1" ht="12" customHeight="1" x14ac:dyDescent="0.2">
      <c r="A9" s="23">
        <v>45297</v>
      </c>
      <c r="B9" s="18" t="s">
        <v>45</v>
      </c>
      <c r="C9" s="18">
        <v>649</v>
      </c>
      <c r="D9" s="18"/>
      <c r="E9" s="20"/>
      <c r="Q9" s="20">
        <f>C9</f>
        <v>649</v>
      </c>
    </row>
    <row r="10" spans="1:25" s="7" customFormat="1" ht="12" customHeight="1" x14ac:dyDescent="0.2">
      <c r="A10" s="21">
        <v>45308</v>
      </c>
      <c r="B10" s="20" t="s">
        <v>92</v>
      </c>
      <c r="C10" s="22"/>
      <c r="D10" s="20">
        <v>52</v>
      </c>
      <c r="E10" s="20"/>
      <c r="H10" s="20">
        <f>D10</f>
        <v>52</v>
      </c>
      <c r="I10" s="20"/>
      <c r="J10" s="20"/>
      <c r="K10" s="20"/>
    </row>
    <row r="11" spans="1:25" s="7" customFormat="1" ht="12" customHeight="1" x14ac:dyDescent="0.2">
      <c r="A11" s="21">
        <v>45311</v>
      </c>
      <c r="B11" s="20" t="s">
        <v>46</v>
      </c>
      <c r="C11" s="20"/>
      <c r="D11" s="20">
        <v>778</v>
      </c>
      <c r="E11" s="20"/>
      <c r="L11" s="20">
        <f>D11</f>
        <v>778</v>
      </c>
      <c r="M11" s="7" t="s">
        <v>126</v>
      </c>
    </row>
    <row r="12" spans="1:25" s="7" customFormat="1" ht="12" customHeight="1" x14ac:dyDescent="0.2">
      <c r="A12" s="21">
        <v>45316</v>
      </c>
      <c r="B12" s="20" t="s">
        <v>51</v>
      </c>
      <c r="C12" s="20">
        <v>7.43</v>
      </c>
      <c r="D12" s="20"/>
      <c r="E12" s="20"/>
      <c r="U12" s="20">
        <f>C12</f>
        <v>7.43</v>
      </c>
    </row>
    <row r="13" spans="1:25" s="7" customFormat="1" ht="12" customHeight="1" x14ac:dyDescent="0.2">
      <c r="A13" s="21">
        <v>45321</v>
      </c>
      <c r="B13" s="20" t="s">
        <v>47</v>
      </c>
      <c r="C13" s="20">
        <v>2565.6999999999998</v>
      </c>
      <c r="D13" s="20"/>
      <c r="E13" s="20"/>
      <c r="S13" s="20">
        <f>C13</f>
        <v>2565.6999999999998</v>
      </c>
    </row>
    <row r="14" spans="1:25" s="7" customFormat="1" ht="12" customHeight="1" x14ac:dyDescent="0.2">
      <c r="A14" s="21">
        <v>45323</v>
      </c>
      <c r="B14" s="20" t="s">
        <v>43</v>
      </c>
      <c r="C14" s="20">
        <v>15.49</v>
      </c>
      <c r="D14" s="20"/>
      <c r="E14" s="20"/>
      <c r="U14" s="20">
        <f>C14</f>
        <v>15.49</v>
      </c>
    </row>
    <row r="15" spans="1:25" s="7" customFormat="1" ht="12" customHeight="1" x14ac:dyDescent="0.2">
      <c r="A15" s="21">
        <v>45328</v>
      </c>
      <c r="B15" s="20" t="s">
        <v>48</v>
      </c>
      <c r="D15" s="7">
        <v>100</v>
      </c>
      <c r="N15" s="7">
        <f>D15</f>
        <v>100</v>
      </c>
    </row>
    <row r="16" spans="1:25" s="7" customFormat="1" ht="12" customHeight="1" x14ac:dyDescent="0.2">
      <c r="A16" s="21">
        <v>45330</v>
      </c>
      <c r="B16" s="20" t="s">
        <v>49</v>
      </c>
      <c r="D16" s="7">
        <v>295</v>
      </c>
      <c r="F16" s="7">
        <f>D16</f>
        <v>295</v>
      </c>
    </row>
    <row r="17" spans="1:23" s="7" customFormat="1" ht="12" customHeight="1" x14ac:dyDescent="0.2">
      <c r="A17" s="21">
        <v>45332</v>
      </c>
      <c r="B17" s="20" t="s">
        <v>45</v>
      </c>
      <c r="D17" s="7">
        <v>1529.73</v>
      </c>
      <c r="L17" s="7">
        <f>D17</f>
        <v>1529.73</v>
      </c>
      <c r="M17" s="7" t="s">
        <v>127</v>
      </c>
    </row>
    <row r="18" spans="1:23" s="7" customFormat="1" ht="12" customHeight="1" x14ac:dyDescent="0.2">
      <c r="A18" s="21">
        <v>45332</v>
      </c>
      <c r="B18" s="20" t="s">
        <v>94</v>
      </c>
      <c r="D18" s="7">
        <v>450.77</v>
      </c>
      <c r="H18" s="7">
        <f>D18</f>
        <v>450.77</v>
      </c>
    </row>
    <row r="19" spans="1:23" s="7" customFormat="1" ht="12" customHeight="1" x14ac:dyDescent="0.2">
      <c r="A19" s="21">
        <v>45346</v>
      </c>
      <c r="B19" s="20" t="s">
        <v>50</v>
      </c>
      <c r="C19" s="7">
        <v>488.91</v>
      </c>
      <c r="T19" s="7">
        <f>C19</f>
        <v>488.91</v>
      </c>
    </row>
    <row r="20" spans="1:23" s="7" customFormat="1" ht="12" customHeight="1" x14ac:dyDescent="0.2">
      <c r="A20" s="21">
        <v>45346</v>
      </c>
      <c r="B20" s="20" t="s">
        <v>51</v>
      </c>
      <c r="C20" s="7">
        <v>7.42</v>
      </c>
      <c r="U20" s="7">
        <f>C20</f>
        <v>7.42</v>
      </c>
    </row>
    <row r="21" spans="1:23" s="7" customFormat="1" ht="12" customHeight="1" x14ac:dyDescent="0.2">
      <c r="A21" s="21">
        <v>45346</v>
      </c>
      <c r="B21" s="20" t="s">
        <v>47</v>
      </c>
      <c r="D21" s="7">
        <v>527.30999999999995</v>
      </c>
      <c r="L21" s="7">
        <f>D21</f>
        <v>527.30999999999995</v>
      </c>
      <c r="M21" s="7" t="s">
        <v>128</v>
      </c>
    </row>
    <row r="22" spans="1:23" s="7" customFormat="1" ht="12" customHeight="1" x14ac:dyDescent="0.2">
      <c r="A22" s="21">
        <v>45347</v>
      </c>
      <c r="B22" s="20" t="s">
        <v>52</v>
      </c>
      <c r="C22" s="7">
        <v>209</v>
      </c>
      <c r="W22" s="7">
        <f>C22</f>
        <v>209</v>
      </c>
    </row>
    <row r="23" spans="1:23" s="7" customFormat="1" ht="12" customHeight="1" x14ac:dyDescent="0.2">
      <c r="A23" s="21">
        <v>45350</v>
      </c>
      <c r="B23" s="20" t="s">
        <v>53</v>
      </c>
      <c r="D23" s="7">
        <v>150</v>
      </c>
      <c r="N23" s="7">
        <f>D23</f>
        <v>150</v>
      </c>
    </row>
    <row r="24" spans="1:23" s="7" customFormat="1" ht="12" customHeight="1" x14ac:dyDescent="0.2">
      <c r="A24" s="21">
        <v>45352</v>
      </c>
      <c r="B24" s="20" t="s">
        <v>43</v>
      </c>
      <c r="C24" s="7">
        <v>15.76</v>
      </c>
      <c r="V24" s="7">
        <f>C24</f>
        <v>15.76</v>
      </c>
    </row>
    <row r="25" spans="1:23" s="7" customFormat="1" ht="12" customHeight="1" x14ac:dyDescent="0.2">
      <c r="A25" s="21">
        <v>45353</v>
      </c>
      <c r="B25" s="20" t="s">
        <v>54</v>
      </c>
      <c r="D25" s="7">
        <v>150</v>
      </c>
      <c r="N25" s="7">
        <f>D25</f>
        <v>150</v>
      </c>
    </row>
    <row r="26" spans="1:23" s="7" customFormat="1" ht="12" customHeight="1" x14ac:dyDescent="0.2">
      <c r="A26" s="21">
        <v>45353</v>
      </c>
      <c r="B26" s="20" t="s">
        <v>55</v>
      </c>
      <c r="D26" s="7">
        <v>30</v>
      </c>
      <c r="H26" s="7">
        <f>D26</f>
        <v>30</v>
      </c>
    </row>
    <row r="27" spans="1:23" s="7" customFormat="1" ht="12" customHeight="1" x14ac:dyDescent="0.2">
      <c r="A27" s="21">
        <v>45355</v>
      </c>
      <c r="B27" s="20" t="s">
        <v>56</v>
      </c>
      <c r="D27" s="7">
        <v>168</v>
      </c>
      <c r="H27" s="7">
        <f>D27</f>
        <v>168</v>
      </c>
      <c r="I27" s="7" t="s">
        <v>125</v>
      </c>
    </row>
    <row r="28" spans="1:23" s="7" customFormat="1" ht="12" customHeight="1" x14ac:dyDescent="0.2">
      <c r="A28" s="21">
        <v>45355</v>
      </c>
      <c r="B28" s="20" t="s">
        <v>57</v>
      </c>
      <c r="D28" s="7">
        <v>283</v>
      </c>
      <c r="F28" s="7">
        <f>D28</f>
        <v>283</v>
      </c>
    </row>
    <row r="29" spans="1:23" s="7" customFormat="1" ht="12" customHeight="1" x14ac:dyDescent="0.2">
      <c r="A29" s="21">
        <v>45357</v>
      </c>
      <c r="B29" s="20" t="s">
        <v>45</v>
      </c>
      <c r="C29" s="7">
        <v>602</v>
      </c>
      <c r="Q29" s="7">
        <f>C29</f>
        <v>602</v>
      </c>
    </row>
    <row r="30" spans="1:23" s="7" customFormat="1" ht="12" customHeight="1" x14ac:dyDescent="0.2">
      <c r="A30" s="21">
        <v>45372</v>
      </c>
      <c r="B30" s="20" t="s">
        <v>58</v>
      </c>
      <c r="D30" s="7">
        <v>50</v>
      </c>
      <c r="J30" s="7">
        <f t="shared" ref="J30:J48" si="0">D30</f>
        <v>50</v>
      </c>
    </row>
    <row r="31" spans="1:23" s="7" customFormat="1" ht="12" customHeight="1" x14ac:dyDescent="0.2">
      <c r="A31" s="21">
        <v>45372</v>
      </c>
      <c r="B31" s="20" t="s">
        <v>59</v>
      </c>
      <c r="D31" s="7">
        <v>15</v>
      </c>
      <c r="J31" s="7">
        <f t="shared" si="0"/>
        <v>15</v>
      </c>
    </row>
    <row r="32" spans="1:23" s="7" customFormat="1" ht="12" customHeight="1" x14ac:dyDescent="0.2">
      <c r="A32" s="21">
        <v>45372</v>
      </c>
      <c r="B32" s="20" t="s">
        <v>60</v>
      </c>
      <c r="D32" s="7">
        <v>7.5</v>
      </c>
      <c r="J32" s="7">
        <f t="shared" si="0"/>
        <v>7.5</v>
      </c>
    </row>
    <row r="33" spans="1:10" s="7" customFormat="1" ht="12" customHeight="1" x14ac:dyDescent="0.2">
      <c r="A33" s="21">
        <v>45372</v>
      </c>
      <c r="B33" s="20" t="s">
        <v>61</v>
      </c>
      <c r="D33" s="7">
        <v>5</v>
      </c>
      <c r="J33" s="7">
        <f t="shared" si="0"/>
        <v>5</v>
      </c>
    </row>
    <row r="34" spans="1:10" s="7" customFormat="1" ht="12" customHeight="1" x14ac:dyDescent="0.2">
      <c r="A34" s="21">
        <v>45372</v>
      </c>
      <c r="B34" s="20" t="s">
        <v>62</v>
      </c>
      <c r="D34" s="7">
        <v>10</v>
      </c>
      <c r="J34" s="7">
        <f t="shared" si="0"/>
        <v>10</v>
      </c>
    </row>
    <row r="35" spans="1:10" s="7" customFormat="1" ht="12" customHeight="1" x14ac:dyDescent="0.2">
      <c r="A35" s="21">
        <v>45372</v>
      </c>
      <c r="B35" s="20" t="s">
        <v>63</v>
      </c>
      <c r="D35" s="7">
        <v>10</v>
      </c>
      <c r="J35" s="7">
        <f t="shared" si="0"/>
        <v>10</v>
      </c>
    </row>
    <row r="36" spans="1:10" s="7" customFormat="1" ht="12" customHeight="1" x14ac:dyDescent="0.2">
      <c r="A36" s="21">
        <v>45372</v>
      </c>
      <c r="B36" s="20" t="s">
        <v>64</v>
      </c>
      <c r="D36" s="7">
        <v>10</v>
      </c>
      <c r="J36" s="7">
        <f t="shared" si="0"/>
        <v>10</v>
      </c>
    </row>
    <row r="37" spans="1:10" s="7" customFormat="1" ht="12" customHeight="1" x14ac:dyDescent="0.2">
      <c r="A37" s="21">
        <v>45372</v>
      </c>
      <c r="B37" s="20" t="s">
        <v>65</v>
      </c>
      <c r="D37" s="7">
        <v>10</v>
      </c>
      <c r="J37" s="7">
        <f t="shared" si="0"/>
        <v>10</v>
      </c>
    </row>
    <row r="38" spans="1:10" s="7" customFormat="1" ht="12" customHeight="1" x14ac:dyDescent="0.2">
      <c r="A38" s="21">
        <v>45372</v>
      </c>
      <c r="B38" s="20" t="s">
        <v>66</v>
      </c>
      <c r="D38" s="7">
        <v>10</v>
      </c>
      <c r="J38" s="7">
        <f t="shared" si="0"/>
        <v>10</v>
      </c>
    </row>
    <row r="39" spans="1:10" s="7" customFormat="1" ht="12" customHeight="1" x14ac:dyDescent="0.2">
      <c r="A39" s="21">
        <v>45372</v>
      </c>
      <c r="B39" s="20" t="s">
        <v>67</v>
      </c>
      <c r="D39" s="7">
        <v>5</v>
      </c>
      <c r="J39" s="7">
        <f t="shared" si="0"/>
        <v>5</v>
      </c>
    </row>
    <row r="40" spans="1:10" s="7" customFormat="1" ht="12" customHeight="1" x14ac:dyDescent="0.2">
      <c r="A40" s="21">
        <v>45372</v>
      </c>
      <c r="B40" s="20" t="s">
        <v>68</v>
      </c>
      <c r="D40" s="7">
        <v>10</v>
      </c>
      <c r="J40" s="7">
        <f t="shared" si="0"/>
        <v>10</v>
      </c>
    </row>
    <row r="41" spans="1:10" s="7" customFormat="1" ht="12" customHeight="1" x14ac:dyDescent="0.2">
      <c r="A41" s="21">
        <v>45372</v>
      </c>
      <c r="B41" s="20" t="s">
        <v>69</v>
      </c>
      <c r="D41" s="7">
        <v>5</v>
      </c>
      <c r="J41" s="7">
        <f t="shared" si="0"/>
        <v>5</v>
      </c>
    </row>
    <row r="42" spans="1:10" s="7" customFormat="1" ht="12" customHeight="1" x14ac:dyDescent="0.2">
      <c r="A42" s="21">
        <v>21.3</v>
      </c>
      <c r="B42" s="20" t="s">
        <v>70</v>
      </c>
      <c r="D42" s="7">
        <v>1</v>
      </c>
      <c r="J42" s="7">
        <f t="shared" si="0"/>
        <v>1</v>
      </c>
    </row>
    <row r="43" spans="1:10" s="7" customFormat="1" ht="12" customHeight="1" x14ac:dyDescent="0.2">
      <c r="A43" s="21">
        <v>45372</v>
      </c>
      <c r="B43" s="20" t="s">
        <v>71</v>
      </c>
      <c r="D43" s="7">
        <v>5</v>
      </c>
      <c r="J43" s="7">
        <f t="shared" si="0"/>
        <v>5</v>
      </c>
    </row>
    <row r="44" spans="1:10" s="7" customFormat="1" ht="12" customHeight="1" x14ac:dyDescent="0.2">
      <c r="A44" s="21">
        <v>45372</v>
      </c>
      <c r="B44" s="20" t="s">
        <v>72</v>
      </c>
      <c r="D44" s="7">
        <v>10</v>
      </c>
      <c r="J44" s="7">
        <f t="shared" si="0"/>
        <v>10</v>
      </c>
    </row>
    <row r="45" spans="1:10" s="7" customFormat="1" ht="12" customHeight="1" x14ac:dyDescent="0.2">
      <c r="A45" s="21">
        <v>45372</v>
      </c>
      <c r="B45" s="20" t="s">
        <v>73</v>
      </c>
      <c r="D45" s="7">
        <v>20</v>
      </c>
      <c r="J45" s="7">
        <f t="shared" si="0"/>
        <v>20</v>
      </c>
    </row>
    <row r="46" spans="1:10" s="7" customFormat="1" ht="12" customHeight="1" x14ac:dyDescent="0.2">
      <c r="A46" s="21">
        <v>45372</v>
      </c>
      <c r="B46" s="20" t="s">
        <v>74</v>
      </c>
      <c r="D46" s="7">
        <v>5</v>
      </c>
      <c r="J46" s="7">
        <f t="shared" si="0"/>
        <v>5</v>
      </c>
    </row>
    <row r="47" spans="1:10" s="7" customFormat="1" ht="12" customHeight="1" x14ac:dyDescent="0.2">
      <c r="A47" s="21">
        <v>45372</v>
      </c>
      <c r="B47" s="20" t="s">
        <v>75</v>
      </c>
      <c r="D47" s="7">
        <v>20</v>
      </c>
      <c r="J47" s="7">
        <f t="shared" si="0"/>
        <v>20</v>
      </c>
    </row>
    <row r="48" spans="1:10" s="7" customFormat="1" ht="12" customHeight="1" x14ac:dyDescent="0.2">
      <c r="A48" s="21">
        <v>45373</v>
      </c>
      <c r="B48" s="20" t="s">
        <v>76</v>
      </c>
      <c r="D48" s="7">
        <v>10</v>
      </c>
      <c r="J48" s="7">
        <f t="shared" si="0"/>
        <v>10</v>
      </c>
    </row>
    <row r="49" spans="1:24" s="7" customFormat="1" ht="12" customHeight="1" x14ac:dyDescent="0.2">
      <c r="A49" s="21">
        <v>45345</v>
      </c>
      <c r="B49" s="20" t="s">
        <v>77</v>
      </c>
      <c r="C49" s="7">
        <v>82</v>
      </c>
      <c r="X49" s="7">
        <f>C49</f>
        <v>82</v>
      </c>
    </row>
    <row r="50" spans="1:24" s="7" customFormat="1" ht="12" customHeight="1" x14ac:dyDescent="0.2">
      <c r="A50" s="21">
        <v>45375</v>
      </c>
      <c r="B50" s="20" t="s">
        <v>78</v>
      </c>
      <c r="C50" s="7">
        <v>8.2100000000000009</v>
      </c>
      <c r="U50" s="7">
        <f>C50</f>
        <v>8.2100000000000009</v>
      </c>
    </row>
    <row r="51" spans="1:24" s="7" customFormat="1" ht="12" customHeight="1" x14ac:dyDescent="0.2">
      <c r="A51" s="21">
        <v>45375</v>
      </c>
      <c r="B51" s="20" t="s">
        <v>79</v>
      </c>
      <c r="D51" s="7">
        <v>350</v>
      </c>
      <c r="J51" s="7">
        <f>D51</f>
        <v>350</v>
      </c>
    </row>
    <row r="52" spans="1:24" s="7" customFormat="1" ht="12" customHeight="1" x14ac:dyDescent="0.2">
      <c r="A52" s="21">
        <v>45375</v>
      </c>
      <c r="B52" s="20" t="s">
        <v>79</v>
      </c>
      <c r="D52" s="7">
        <v>53</v>
      </c>
      <c r="J52" s="7">
        <f>D52</f>
        <v>53</v>
      </c>
    </row>
    <row r="53" spans="1:24" s="7" customFormat="1" ht="12" customHeight="1" x14ac:dyDescent="0.2">
      <c r="A53" s="21">
        <v>45385</v>
      </c>
      <c r="B53" s="20" t="s">
        <v>80</v>
      </c>
      <c r="C53" s="7">
        <v>33</v>
      </c>
      <c r="R53" s="7">
        <f>C53</f>
        <v>33</v>
      </c>
    </row>
    <row r="54" spans="1:24" s="7" customFormat="1" ht="12" customHeight="1" x14ac:dyDescent="0.2">
      <c r="A54" s="21">
        <v>45385</v>
      </c>
      <c r="B54" s="20" t="s">
        <v>81</v>
      </c>
      <c r="D54" s="7">
        <v>60</v>
      </c>
      <c r="N54" s="7">
        <f>D54</f>
        <v>60</v>
      </c>
    </row>
    <row r="55" spans="1:24" s="7" customFormat="1" ht="12" customHeight="1" x14ac:dyDescent="0.2">
      <c r="A55" s="21">
        <v>45383</v>
      </c>
      <c r="B55" s="20" t="s">
        <v>43</v>
      </c>
      <c r="C55" s="7">
        <v>26.83</v>
      </c>
      <c r="V55" s="7">
        <f>C55</f>
        <v>26.83</v>
      </c>
    </row>
    <row r="56" spans="1:24" s="7" customFormat="1" ht="12" customHeight="1" x14ac:dyDescent="0.2">
      <c r="A56" s="21">
        <v>45388</v>
      </c>
      <c r="B56" s="20" t="s">
        <v>45</v>
      </c>
      <c r="C56" s="7">
        <v>506</v>
      </c>
      <c r="Q56" s="7">
        <f>C56</f>
        <v>506</v>
      </c>
    </row>
    <row r="57" spans="1:24" s="7" customFormat="1" ht="12" customHeight="1" x14ac:dyDescent="0.2">
      <c r="A57" s="21">
        <v>45389</v>
      </c>
      <c r="B57" s="20" t="s">
        <v>82</v>
      </c>
      <c r="C57" s="7">
        <v>120.74</v>
      </c>
      <c r="X57" s="7">
        <f>C57</f>
        <v>120.74</v>
      </c>
    </row>
    <row r="58" spans="1:24" s="7" customFormat="1" ht="12" customHeight="1" x14ac:dyDescent="0.2">
      <c r="A58" s="21">
        <v>45407</v>
      </c>
      <c r="B58" s="20" t="s">
        <v>83</v>
      </c>
      <c r="C58" s="7">
        <v>8.2100000000000009</v>
      </c>
      <c r="U58" s="7">
        <f>C58</f>
        <v>8.2100000000000009</v>
      </c>
    </row>
    <row r="59" spans="1:24" s="7" customFormat="1" ht="12" customHeight="1" x14ac:dyDescent="0.2">
      <c r="A59" s="21">
        <v>45407</v>
      </c>
      <c r="B59" s="20" t="s">
        <v>84</v>
      </c>
      <c r="C59" s="7">
        <v>177.33</v>
      </c>
      <c r="X59" s="7">
        <f>C59</f>
        <v>177.33</v>
      </c>
    </row>
    <row r="60" spans="1:24" s="7" customFormat="1" ht="12" customHeight="1" x14ac:dyDescent="0.2">
      <c r="A60" s="21">
        <v>45413</v>
      </c>
      <c r="B60" s="20" t="s">
        <v>85</v>
      </c>
      <c r="D60" s="7">
        <v>374.17</v>
      </c>
      <c r="I60" s="7">
        <f>D60</f>
        <v>374.17</v>
      </c>
    </row>
    <row r="61" spans="1:24" s="7" customFormat="1" ht="12" customHeight="1" x14ac:dyDescent="0.2">
      <c r="A61" s="21">
        <v>45413</v>
      </c>
      <c r="B61" s="20" t="s">
        <v>43</v>
      </c>
      <c r="C61" s="7">
        <v>14.98</v>
      </c>
      <c r="V61" s="7">
        <f>C61</f>
        <v>14.98</v>
      </c>
    </row>
    <row r="62" spans="1:24" s="7" customFormat="1" ht="12" customHeight="1" x14ac:dyDescent="0.2">
      <c r="A62" s="21">
        <v>45420</v>
      </c>
      <c r="B62" s="20" t="s">
        <v>45</v>
      </c>
      <c r="C62" s="7">
        <v>445</v>
      </c>
      <c r="Q62" s="7">
        <f>C62</f>
        <v>445</v>
      </c>
    </row>
    <row r="63" spans="1:24" s="7" customFormat="1" ht="12" customHeight="1" x14ac:dyDescent="0.2">
      <c r="A63" s="21">
        <v>45423</v>
      </c>
      <c r="B63" s="20" t="s">
        <v>86</v>
      </c>
      <c r="D63" s="7">
        <v>228</v>
      </c>
      <c r="F63" s="7">
        <f>D63</f>
        <v>228</v>
      </c>
    </row>
    <row r="64" spans="1:24" s="7" customFormat="1" ht="12" customHeight="1" x14ac:dyDescent="0.2">
      <c r="A64" s="21">
        <v>45433</v>
      </c>
      <c r="B64" s="20" t="s">
        <v>87</v>
      </c>
      <c r="C64" s="7">
        <v>172.18</v>
      </c>
      <c r="X64" s="7">
        <f>C64</f>
        <v>172.18</v>
      </c>
    </row>
    <row r="65" spans="1:23" s="7" customFormat="1" ht="12" customHeight="1" x14ac:dyDescent="0.2">
      <c r="A65" s="21">
        <v>45433</v>
      </c>
      <c r="B65" s="20" t="s">
        <v>88</v>
      </c>
      <c r="C65" s="7">
        <v>23.29</v>
      </c>
      <c r="W65" s="7">
        <f>C65</f>
        <v>23.29</v>
      </c>
    </row>
    <row r="66" spans="1:23" s="7" customFormat="1" ht="12" customHeight="1" x14ac:dyDescent="0.2">
      <c r="A66" s="21">
        <v>45436</v>
      </c>
      <c r="B66" s="20" t="s">
        <v>120</v>
      </c>
      <c r="D66" s="7">
        <v>235</v>
      </c>
      <c r="G66" s="7">
        <f>D66</f>
        <v>235</v>
      </c>
    </row>
    <row r="67" spans="1:23" s="7" customFormat="1" ht="12" customHeight="1" x14ac:dyDescent="0.2">
      <c r="A67" s="21">
        <v>45437</v>
      </c>
      <c r="B67" s="20" t="s">
        <v>83</v>
      </c>
      <c r="C67" s="7">
        <v>8.2100000000000009</v>
      </c>
      <c r="U67" s="7">
        <f>C67</f>
        <v>8.2100000000000009</v>
      </c>
    </row>
    <row r="68" spans="1:23" s="7" customFormat="1" ht="12" customHeight="1" x14ac:dyDescent="0.2">
      <c r="A68" s="21">
        <v>45438</v>
      </c>
      <c r="B68" s="20" t="s">
        <v>89</v>
      </c>
      <c r="D68" s="7">
        <v>50</v>
      </c>
      <c r="N68" s="7">
        <f>D68</f>
        <v>50</v>
      </c>
    </row>
    <row r="69" spans="1:23" s="7" customFormat="1" ht="12" customHeight="1" x14ac:dyDescent="0.2">
      <c r="A69" s="21">
        <v>45442</v>
      </c>
      <c r="B69" s="20" t="s">
        <v>90</v>
      </c>
      <c r="D69" s="7">
        <v>90.15</v>
      </c>
      <c r="I69" s="7">
        <f>D69</f>
        <v>90.15</v>
      </c>
    </row>
    <row r="70" spans="1:23" s="7" customFormat="1" ht="12" customHeight="1" x14ac:dyDescent="0.2">
      <c r="A70" s="21">
        <v>45444</v>
      </c>
      <c r="B70" s="20" t="s">
        <v>86</v>
      </c>
      <c r="D70" s="7">
        <v>235</v>
      </c>
      <c r="F70" s="7">
        <f>D70</f>
        <v>235</v>
      </c>
    </row>
    <row r="71" spans="1:23" s="7" customFormat="1" ht="12" customHeight="1" x14ac:dyDescent="0.2">
      <c r="A71" s="21">
        <v>45444</v>
      </c>
      <c r="B71" s="20" t="s">
        <v>43</v>
      </c>
      <c r="C71" s="7">
        <v>15.73</v>
      </c>
      <c r="V71" s="7">
        <f>C71</f>
        <v>15.73</v>
      </c>
    </row>
    <row r="72" spans="1:23" s="7" customFormat="1" ht="12" customHeight="1" x14ac:dyDescent="0.2">
      <c r="A72" s="21">
        <v>45447</v>
      </c>
      <c r="B72" s="20" t="s">
        <v>91</v>
      </c>
      <c r="D72" s="7">
        <v>94</v>
      </c>
      <c r="I72" s="7">
        <f>D72</f>
        <v>94</v>
      </c>
    </row>
    <row r="73" spans="1:23" s="7" customFormat="1" ht="12" customHeight="1" x14ac:dyDescent="0.2">
      <c r="A73" s="21">
        <v>45449</v>
      </c>
      <c r="B73" s="7" t="s">
        <v>45</v>
      </c>
      <c r="C73" s="7">
        <v>425</v>
      </c>
      <c r="Q73" s="7">
        <f>C73</f>
        <v>425</v>
      </c>
    </row>
    <row r="74" spans="1:23" s="7" customFormat="1" ht="12" customHeight="1" x14ac:dyDescent="0.2">
      <c r="A74" s="21">
        <v>45469</v>
      </c>
      <c r="B74" s="7" t="s">
        <v>96</v>
      </c>
      <c r="D74" s="7">
        <v>23.26</v>
      </c>
      <c r="L74" s="7">
        <f>D74</f>
        <v>23.26</v>
      </c>
    </row>
    <row r="75" spans="1:23" s="7" customFormat="1" ht="12" customHeight="1" x14ac:dyDescent="0.2">
      <c r="A75" s="21">
        <v>45474</v>
      </c>
      <c r="B75" s="7" t="s">
        <v>97</v>
      </c>
      <c r="C75" s="7">
        <v>14.83</v>
      </c>
      <c r="V75" s="7">
        <f>C75</f>
        <v>14.83</v>
      </c>
    </row>
    <row r="76" spans="1:23" s="7" customFormat="1" ht="12" customHeight="1" x14ac:dyDescent="0.2">
      <c r="A76" s="21">
        <v>45479</v>
      </c>
      <c r="B76" s="7" t="s">
        <v>45</v>
      </c>
      <c r="C76" s="7">
        <v>300</v>
      </c>
      <c r="Q76" s="7">
        <f>C76</f>
        <v>300</v>
      </c>
    </row>
    <row r="77" spans="1:23" s="7" customFormat="1" ht="12" customHeight="1" x14ac:dyDescent="0.2">
      <c r="A77" s="21">
        <v>45499</v>
      </c>
      <c r="B77" s="7" t="s">
        <v>51</v>
      </c>
      <c r="C77" s="7">
        <v>8.2100000000000009</v>
      </c>
      <c r="U77" s="7">
        <f>C77</f>
        <v>8.2100000000000009</v>
      </c>
    </row>
    <row r="78" spans="1:23" s="7" customFormat="1" ht="12" customHeight="1" x14ac:dyDescent="0.2">
      <c r="A78" s="21">
        <v>45500</v>
      </c>
      <c r="B78" s="7" t="s">
        <v>98</v>
      </c>
      <c r="D78" s="7">
        <v>232</v>
      </c>
      <c r="F78" s="7">
        <f>D78</f>
        <v>232</v>
      </c>
    </row>
    <row r="79" spans="1:23" s="7" customFormat="1" ht="12" customHeight="1" x14ac:dyDescent="0.2">
      <c r="A79" s="21">
        <v>45504</v>
      </c>
      <c r="B79" s="7" t="s">
        <v>80</v>
      </c>
      <c r="C79" s="7">
        <v>31.35</v>
      </c>
      <c r="R79" s="7">
        <f>C79</f>
        <v>31.35</v>
      </c>
    </row>
    <row r="80" spans="1:23" s="7" customFormat="1" ht="12" customHeight="1" x14ac:dyDescent="0.2">
      <c r="A80" s="21">
        <v>45505</v>
      </c>
      <c r="B80" s="7" t="s">
        <v>43</v>
      </c>
      <c r="C80" s="7">
        <v>14.56</v>
      </c>
      <c r="V80" s="7">
        <f>C80</f>
        <v>14.56</v>
      </c>
    </row>
    <row r="81" spans="1:23" s="7" customFormat="1" ht="12" customHeight="1" x14ac:dyDescent="0.2">
      <c r="A81" s="21">
        <v>45511</v>
      </c>
      <c r="B81" s="7" t="s">
        <v>45</v>
      </c>
      <c r="C81" s="7">
        <v>300</v>
      </c>
      <c r="Q81" s="7">
        <f>C81</f>
        <v>300</v>
      </c>
    </row>
    <row r="82" spans="1:23" s="7" customFormat="1" ht="12" customHeight="1" x14ac:dyDescent="0.2">
      <c r="A82" s="21">
        <v>45529</v>
      </c>
      <c r="B82" s="7" t="s">
        <v>51</v>
      </c>
      <c r="C82" s="7">
        <v>8.2100000000000009</v>
      </c>
      <c r="U82" s="7">
        <f>C82</f>
        <v>8.2100000000000009</v>
      </c>
    </row>
    <row r="83" spans="1:23" s="7" customFormat="1" ht="12" customHeight="1" x14ac:dyDescent="0.2">
      <c r="A83" s="21">
        <v>45530</v>
      </c>
      <c r="B83" s="7" t="s">
        <v>99</v>
      </c>
      <c r="D83" s="7">
        <v>100</v>
      </c>
      <c r="H83" s="7">
        <f>D83</f>
        <v>100</v>
      </c>
    </row>
    <row r="84" spans="1:23" s="7" customFormat="1" ht="12" customHeight="1" x14ac:dyDescent="0.2">
      <c r="A84" s="21">
        <v>45536</v>
      </c>
      <c r="B84" s="7" t="s">
        <v>43</v>
      </c>
      <c r="C84" s="7">
        <v>10.72</v>
      </c>
      <c r="V84" s="7">
        <f>C84</f>
        <v>10.72</v>
      </c>
    </row>
    <row r="85" spans="1:23" s="7" customFormat="1" ht="12" customHeight="1" x14ac:dyDescent="0.2">
      <c r="A85" s="21">
        <v>45542</v>
      </c>
      <c r="B85" s="7" t="s">
        <v>45</v>
      </c>
      <c r="C85" s="7">
        <v>300</v>
      </c>
      <c r="Q85" s="7">
        <f>C85</f>
        <v>300</v>
      </c>
    </row>
    <row r="86" spans="1:23" s="7" customFormat="1" ht="12" customHeight="1" x14ac:dyDescent="0.2">
      <c r="A86" s="21">
        <v>45555</v>
      </c>
      <c r="B86" s="7" t="s">
        <v>100</v>
      </c>
      <c r="D86" s="7">
        <v>50</v>
      </c>
      <c r="H86" s="7">
        <f>D86</f>
        <v>50</v>
      </c>
    </row>
    <row r="87" spans="1:23" s="7" customFormat="1" ht="12" customHeight="1" x14ac:dyDescent="0.2">
      <c r="A87" s="21">
        <v>45560</v>
      </c>
      <c r="B87" s="7" t="s">
        <v>51</v>
      </c>
      <c r="C87" s="7">
        <v>8.2100000000000009</v>
      </c>
      <c r="U87" s="7">
        <f>C87</f>
        <v>8.2100000000000009</v>
      </c>
    </row>
    <row r="88" spans="1:23" s="7" customFormat="1" ht="12" customHeight="1" x14ac:dyDescent="0.2">
      <c r="A88" s="21">
        <v>45563</v>
      </c>
      <c r="B88" s="7" t="s">
        <v>101</v>
      </c>
      <c r="D88" s="7">
        <v>549.11</v>
      </c>
      <c r="I88" s="7">
        <f>D88</f>
        <v>549.11</v>
      </c>
    </row>
    <row r="89" spans="1:23" s="7" customFormat="1" ht="12" customHeight="1" x14ac:dyDescent="0.2">
      <c r="A89" s="21">
        <v>45566</v>
      </c>
      <c r="B89" s="7" t="s">
        <v>43</v>
      </c>
      <c r="C89" s="7">
        <v>18.22</v>
      </c>
      <c r="U89" s="7">
        <f>C89</f>
        <v>18.22</v>
      </c>
    </row>
    <row r="90" spans="1:23" s="7" customFormat="1" ht="12" customHeight="1" x14ac:dyDescent="0.2">
      <c r="A90" s="21">
        <v>45568</v>
      </c>
      <c r="B90" s="7" t="s">
        <v>80</v>
      </c>
      <c r="C90" s="7">
        <v>35</v>
      </c>
      <c r="R90" s="7">
        <f>C90</f>
        <v>35</v>
      </c>
    </row>
    <row r="91" spans="1:23" s="7" customFormat="1" ht="12" customHeight="1" x14ac:dyDescent="0.2">
      <c r="A91" s="21">
        <v>45569</v>
      </c>
      <c r="B91" s="7" t="s">
        <v>102</v>
      </c>
      <c r="C91" s="7">
        <v>236.38</v>
      </c>
      <c r="U91" s="7">
        <f>C91</f>
        <v>236.38</v>
      </c>
    </row>
    <row r="92" spans="1:23" s="7" customFormat="1" ht="12" customHeight="1" x14ac:dyDescent="0.2">
      <c r="A92" s="21">
        <v>45568</v>
      </c>
      <c r="B92" s="7" t="s">
        <v>103</v>
      </c>
      <c r="C92" s="7">
        <v>238.55</v>
      </c>
      <c r="W92" s="7">
        <f>C92</f>
        <v>238.55</v>
      </c>
    </row>
    <row r="93" spans="1:23" s="7" customFormat="1" ht="12" customHeight="1" x14ac:dyDescent="0.2">
      <c r="A93" s="21">
        <v>45571</v>
      </c>
      <c r="B93" s="7" t="s">
        <v>45</v>
      </c>
      <c r="C93" s="7">
        <v>300</v>
      </c>
      <c r="Q93" s="7">
        <f>C93</f>
        <v>300</v>
      </c>
    </row>
    <row r="94" spans="1:23" s="7" customFormat="1" ht="12" customHeight="1" x14ac:dyDescent="0.2">
      <c r="A94" s="21">
        <v>45575</v>
      </c>
      <c r="B94" s="7" t="s">
        <v>104</v>
      </c>
      <c r="D94" s="7">
        <v>185</v>
      </c>
      <c r="H94" s="7">
        <f>D94</f>
        <v>185</v>
      </c>
    </row>
    <row r="95" spans="1:23" s="7" customFormat="1" ht="12" customHeight="1" x14ac:dyDescent="0.2">
      <c r="A95" s="21">
        <v>45575</v>
      </c>
      <c r="B95" s="7" t="s">
        <v>104</v>
      </c>
      <c r="D95" s="7">
        <v>60</v>
      </c>
      <c r="H95" s="7">
        <f>D95</f>
        <v>60</v>
      </c>
    </row>
    <row r="96" spans="1:23" s="7" customFormat="1" ht="12" customHeight="1" x14ac:dyDescent="0.2">
      <c r="A96" s="21">
        <v>45575</v>
      </c>
      <c r="B96" s="7" t="s">
        <v>105</v>
      </c>
      <c r="D96" s="7">
        <v>4.5999999999999996</v>
      </c>
      <c r="H96" s="7">
        <f>D96</f>
        <v>4.5999999999999996</v>
      </c>
    </row>
    <row r="97" spans="1:23" s="7" customFormat="1" ht="12" customHeight="1" x14ac:dyDescent="0.2">
      <c r="A97" s="21">
        <v>45577</v>
      </c>
      <c r="B97" s="7" t="s">
        <v>106</v>
      </c>
      <c r="D97" s="7">
        <v>10</v>
      </c>
      <c r="H97" s="7">
        <f>D97</f>
        <v>10</v>
      </c>
    </row>
    <row r="98" spans="1:23" s="7" customFormat="1" ht="12" customHeight="1" x14ac:dyDescent="0.2">
      <c r="A98" s="21">
        <v>45590</v>
      </c>
      <c r="B98" s="7" t="s">
        <v>51</v>
      </c>
      <c r="C98" s="7">
        <v>8.2100000000000009</v>
      </c>
      <c r="U98" s="7">
        <f>C98</f>
        <v>8.2100000000000009</v>
      </c>
    </row>
    <row r="99" spans="1:23" s="7" customFormat="1" ht="12" customHeight="1" x14ac:dyDescent="0.2">
      <c r="A99" s="21">
        <v>45597</v>
      </c>
      <c r="B99" s="7" t="s">
        <v>107</v>
      </c>
      <c r="C99" s="7">
        <v>171.22</v>
      </c>
      <c r="T99" s="7">
        <f>C99</f>
        <v>171.22</v>
      </c>
    </row>
    <row r="100" spans="1:23" s="7" customFormat="1" ht="12" customHeight="1" x14ac:dyDescent="0.2">
      <c r="A100" s="21">
        <v>45597</v>
      </c>
      <c r="B100" s="7" t="s">
        <v>43</v>
      </c>
      <c r="C100" s="7">
        <v>26.14</v>
      </c>
      <c r="V100" s="7">
        <f>C100</f>
        <v>26.14</v>
      </c>
    </row>
    <row r="101" spans="1:23" s="7" customFormat="1" ht="12" customHeight="1" x14ac:dyDescent="0.2">
      <c r="A101" s="21">
        <v>45598</v>
      </c>
      <c r="B101" s="7" t="s">
        <v>108</v>
      </c>
      <c r="D101" s="7">
        <v>240</v>
      </c>
      <c r="F101" s="7">
        <f>D101</f>
        <v>240</v>
      </c>
    </row>
    <row r="102" spans="1:23" s="7" customFormat="1" ht="12" customHeight="1" x14ac:dyDescent="0.2">
      <c r="A102" s="21">
        <v>45599</v>
      </c>
      <c r="B102" s="7" t="s">
        <v>109</v>
      </c>
      <c r="D102" s="7">
        <v>15</v>
      </c>
      <c r="K102" s="7">
        <f t="shared" ref="K102:K109" si="1">D102</f>
        <v>15</v>
      </c>
    </row>
    <row r="103" spans="1:23" s="7" customFormat="1" ht="12" customHeight="1" x14ac:dyDescent="0.2">
      <c r="A103" s="21">
        <v>45599</v>
      </c>
      <c r="B103" s="7" t="s">
        <v>110</v>
      </c>
      <c r="D103" s="7">
        <v>45</v>
      </c>
      <c r="K103" s="7">
        <f t="shared" si="1"/>
        <v>45</v>
      </c>
    </row>
    <row r="104" spans="1:23" s="7" customFormat="1" ht="12" customHeight="1" x14ac:dyDescent="0.2">
      <c r="A104" s="21">
        <v>45599</v>
      </c>
      <c r="B104" s="7" t="s">
        <v>111</v>
      </c>
      <c r="D104" s="7">
        <v>25.5</v>
      </c>
      <c r="K104" s="7">
        <f t="shared" si="1"/>
        <v>25.5</v>
      </c>
    </row>
    <row r="105" spans="1:23" s="7" customFormat="1" ht="12" customHeight="1" x14ac:dyDescent="0.2">
      <c r="A105" s="21">
        <v>45600</v>
      </c>
      <c r="B105" s="7" t="s">
        <v>112</v>
      </c>
      <c r="D105" s="7">
        <v>17</v>
      </c>
      <c r="K105" s="7">
        <f t="shared" si="1"/>
        <v>17</v>
      </c>
    </row>
    <row r="106" spans="1:23" s="7" customFormat="1" ht="12" customHeight="1" x14ac:dyDescent="0.2">
      <c r="A106" s="21">
        <v>45600</v>
      </c>
      <c r="B106" s="7" t="s">
        <v>113</v>
      </c>
      <c r="D106" s="7">
        <v>10</v>
      </c>
      <c r="K106" s="7">
        <f t="shared" si="1"/>
        <v>10</v>
      </c>
    </row>
    <row r="107" spans="1:23" s="7" customFormat="1" ht="12" customHeight="1" x14ac:dyDescent="0.2">
      <c r="A107" s="21">
        <v>45600</v>
      </c>
      <c r="B107" s="7" t="s">
        <v>110</v>
      </c>
      <c r="D107" s="7">
        <v>460</v>
      </c>
      <c r="K107" s="7">
        <f t="shared" si="1"/>
        <v>460</v>
      </c>
    </row>
    <row r="108" spans="1:23" s="7" customFormat="1" ht="12" customHeight="1" x14ac:dyDescent="0.2">
      <c r="A108" s="21">
        <v>45600</v>
      </c>
      <c r="B108" s="7" t="s">
        <v>114</v>
      </c>
      <c r="D108" s="7">
        <v>25.5</v>
      </c>
      <c r="K108" s="7">
        <f t="shared" si="1"/>
        <v>25.5</v>
      </c>
    </row>
    <row r="109" spans="1:23" s="7" customFormat="1" ht="12" customHeight="1" x14ac:dyDescent="0.2">
      <c r="A109" s="21">
        <v>45601</v>
      </c>
      <c r="B109" s="7" t="s">
        <v>115</v>
      </c>
      <c r="D109" s="7">
        <v>25.5</v>
      </c>
      <c r="K109" s="7">
        <f t="shared" si="1"/>
        <v>25.5</v>
      </c>
    </row>
    <row r="110" spans="1:23" s="7" customFormat="1" ht="12" customHeight="1" x14ac:dyDescent="0.2">
      <c r="A110" s="21">
        <v>45602</v>
      </c>
      <c r="B110" s="7" t="s">
        <v>45</v>
      </c>
      <c r="C110" s="7">
        <v>300</v>
      </c>
      <c r="Q110" s="7">
        <f>C110</f>
        <v>300</v>
      </c>
    </row>
    <row r="111" spans="1:23" s="7" customFormat="1" ht="12" customHeight="1" x14ac:dyDescent="0.2">
      <c r="A111" s="21">
        <v>45604</v>
      </c>
      <c r="B111" s="7" t="s">
        <v>102</v>
      </c>
      <c r="C111" s="7">
        <v>62</v>
      </c>
      <c r="U111" s="7">
        <f>C111</f>
        <v>62</v>
      </c>
    </row>
    <row r="112" spans="1:23" s="7" customFormat="1" ht="12" customHeight="1" x14ac:dyDescent="0.2">
      <c r="A112" s="21">
        <v>45604</v>
      </c>
      <c r="B112" s="7" t="s">
        <v>52</v>
      </c>
      <c r="C112" s="7">
        <v>60</v>
      </c>
      <c r="W112" s="7">
        <f>C112</f>
        <v>60</v>
      </c>
    </row>
    <row r="113" spans="1:26" s="7" customFormat="1" ht="12" customHeight="1" x14ac:dyDescent="0.2">
      <c r="A113" s="21">
        <v>45617</v>
      </c>
      <c r="B113" s="7" t="s">
        <v>116</v>
      </c>
      <c r="D113" s="7">
        <v>75</v>
      </c>
      <c r="H113" s="7">
        <f>D113</f>
        <v>75</v>
      </c>
    </row>
    <row r="114" spans="1:26" s="7" customFormat="1" ht="12" customHeight="1" x14ac:dyDescent="0.2">
      <c r="A114" s="21">
        <v>45620</v>
      </c>
      <c r="B114" s="7" t="s">
        <v>117</v>
      </c>
      <c r="D114" s="7">
        <v>245</v>
      </c>
      <c r="F114" s="7">
        <f>D114</f>
        <v>245</v>
      </c>
    </row>
    <row r="115" spans="1:26" s="7" customFormat="1" ht="12" customHeight="1" x14ac:dyDescent="0.2">
      <c r="A115" s="21">
        <v>45627</v>
      </c>
      <c r="B115" s="7" t="s">
        <v>97</v>
      </c>
      <c r="C115" s="7">
        <v>17.16</v>
      </c>
      <c r="V115" s="7">
        <f>C115</f>
        <v>17.16</v>
      </c>
    </row>
    <row r="116" spans="1:26" s="7" customFormat="1" ht="12" customHeight="1" x14ac:dyDescent="0.2">
      <c r="A116" s="21">
        <v>45629</v>
      </c>
      <c r="B116" s="7" t="s">
        <v>118</v>
      </c>
      <c r="D116" s="7">
        <v>267</v>
      </c>
      <c r="F116" s="7">
        <f>D116</f>
        <v>267</v>
      </c>
    </row>
    <row r="117" spans="1:26" s="7" customFormat="1" ht="12" customHeight="1" x14ac:dyDescent="0.2">
      <c r="A117" s="21">
        <v>45632</v>
      </c>
      <c r="B117" s="7" t="s">
        <v>45</v>
      </c>
      <c r="C117" s="7">
        <v>300</v>
      </c>
      <c r="Q117" s="7">
        <f>C117</f>
        <v>300</v>
      </c>
    </row>
    <row r="118" spans="1:26" s="7" customFormat="1" ht="12" customHeight="1" x14ac:dyDescent="0.2">
      <c r="A118" s="21">
        <v>45649</v>
      </c>
      <c r="B118" s="7" t="s">
        <v>119</v>
      </c>
      <c r="D118" s="7">
        <v>50</v>
      </c>
      <c r="N118" s="7">
        <f>D118</f>
        <v>50</v>
      </c>
    </row>
    <row r="119" spans="1:26" s="7" customFormat="1" ht="12" customHeight="1" x14ac:dyDescent="0.2"/>
    <row r="120" spans="1:26" s="7" customFormat="1" ht="12" customHeight="1" x14ac:dyDescent="0.2">
      <c r="F120" s="7">
        <f>SUM(F5:F119)</f>
        <v>2025</v>
      </c>
      <c r="G120" s="7">
        <f>SUM(G2:G119)</f>
        <v>235</v>
      </c>
      <c r="H120" s="7">
        <f>SUM(H5:H119)</f>
        <v>1185.3699999999999</v>
      </c>
      <c r="I120" s="7">
        <f>SUM(I5:I119)</f>
        <v>1107.43</v>
      </c>
      <c r="J120" s="7">
        <f>SUM(J5:J119)</f>
        <v>621.5</v>
      </c>
      <c r="K120" s="7">
        <f>SUM(K4:K119)</f>
        <v>623.5</v>
      </c>
      <c r="L120" s="7">
        <f>SUM(L5:L119)</f>
        <v>2858.3</v>
      </c>
      <c r="M120" s="20">
        <f>SUM(M5:M119)</f>
        <v>25</v>
      </c>
      <c r="N120" s="7">
        <f>SUM(N5:N119)</f>
        <v>560</v>
      </c>
      <c r="O120" s="20">
        <f>N120+M120+L120+K120+J120+I120+H120+G120+F120</f>
        <v>9241.1</v>
      </c>
      <c r="Q120" s="7">
        <f>SUM(Q5:Q119)</f>
        <v>4427</v>
      </c>
      <c r="R120" s="7">
        <f>SUM(R5:R119)</f>
        <v>132.35</v>
      </c>
      <c r="S120" s="7">
        <f>SUM(S4:S119)</f>
        <v>2565.6999999999998</v>
      </c>
      <c r="T120" s="7">
        <f>SUM(T4:T119)</f>
        <v>660.13</v>
      </c>
      <c r="U120" s="7">
        <f>SUM(U4:U119)</f>
        <v>404.41</v>
      </c>
      <c r="V120" s="7">
        <f>SUM(V4:V119)</f>
        <v>166.66</v>
      </c>
      <c r="W120" s="7">
        <f>SUM(W5:W119)</f>
        <v>530.84</v>
      </c>
      <c r="X120" s="7">
        <f>SUM(X4:X119)</f>
        <v>552.25</v>
      </c>
      <c r="Z120" s="7">
        <f>X120+W120+V120+U120+T120+S120+R120+Q120</f>
        <v>9439.34</v>
      </c>
    </row>
    <row r="121" spans="1:26" s="7" customFormat="1" ht="12" customHeight="1" x14ac:dyDescent="0.2"/>
    <row r="122" spans="1:26" s="7" customFormat="1" ht="12" customHeight="1" x14ac:dyDescent="0.2"/>
    <row r="123" spans="1:26" s="7" customFormat="1" ht="12" customHeight="1" x14ac:dyDescent="0.2"/>
    <row r="124" spans="1:26" s="7" customFormat="1" ht="12" customHeight="1" x14ac:dyDescent="0.2"/>
    <row r="125" spans="1:26" s="7" customFormat="1" ht="12" customHeight="1" x14ac:dyDescent="0.2"/>
    <row r="126" spans="1:26" s="7" customFormat="1" ht="12" customHeight="1" x14ac:dyDescent="0.2"/>
    <row r="127" spans="1:26" s="7" customFormat="1" ht="12" customHeight="1" x14ac:dyDescent="0.2"/>
    <row r="128" spans="1:26" s="7" customFormat="1" ht="12" customHeight="1" x14ac:dyDescent="0.2"/>
    <row r="129" s="7" customFormat="1" ht="12" customHeight="1" x14ac:dyDescent="0.2"/>
    <row r="130" s="7" customFormat="1" ht="12" customHeight="1" x14ac:dyDescent="0.2"/>
    <row r="131" s="7" customFormat="1" ht="12" customHeight="1" x14ac:dyDescent="0.2"/>
    <row r="132" s="7" customFormat="1" ht="12" customHeight="1" x14ac:dyDescent="0.2"/>
    <row r="133" s="7" customFormat="1" ht="12" customHeight="1" x14ac:dyDescent="0.2"/>
    <row r="134" s="7" customFormat="1" ht="12" customHeight="1" x14ac:dyDescent="0.2"/>
    <row r="135" s="7" customFormat="1" ht="12" customHeight="1" x14ac:dyDescent="0.2"/>
    <row r="136" s="7" customFormat="1" ht="12" customHeight="1" x14ac:dyDescent="0.2"/>
    <row r="137" s="7" customFormat="1" ht="12" customHeight="1" x14ac:dyDescent="0.2"/>
    <row r="138" s="7" customFormat="1" ht="12" customHeight="1" x14ac:dyDescent="0.2"/>
    <row r="139" s="7" customFormat="1" ht="12" customHeight="1" x14ac:dyDescent="0.2"/>
    <row r="140" s="7" customFormat="1" ht="12" customHeight="1" x14ac:dyDescent="0.2"/>
    <row r="141" s="7" customFormat="1" ht="12" customHeight="1" x14ac:dyDescent="0.2"/>
    <row r="142" s="7" customFormat="1" ht="12" customHeight="1" x14ac:dyDescent="0.2"/>
    <row r="143" s="7" customFormat="1" ht="12" customHeight="1" x14ac:dyDescent="0.2"/>
    <row r="144" s="7" customFormat="1" ht="12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aart leenman</cp:lastModifiedBy>
  <cp:lastPrinted>2024-03-25T18:39:39Z</cp:lastPrinted>
  <dcterms:created xsi:type="dcterms:W3CDTF">2020-11-21T06:58:08Z</dcterms:created>
  <dcterms:modified xsi:type="dcterms:W3CDTF">2025-01-13T10:05:16Z</dcterms:modified>
</cp:coreProperties>
</file>