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C:\Users\AL\iCloudDrive\St oude kerk Aalburg\Jaarverslagen eb Begroting\"/>
    </mc:Choice>
  </mc:AlternateContent>
  <xr:revisionPtr revIDLastSave="0" documentId="13_ncr:1_{86DCA114-A163-4D90-92A0-AF8D47E562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arverslag 2024" sheetId="2" r:id="rId1"/>
    <sheet name="Bank mutaties 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2" l="1"/>
  <c r="G29" i="2"/>
  <c r="X125" i="4"/>
  <c r="X61" i="4"/>
  <c r="W39" i="4"/>
  <c r="R36" i="4"/>
  <c r="N10" i="4"/>
  <c r="N125" i="4" s="1"/>
  <c r="C125" i="4"/>
  <c r="B125" i="4"/>
  <c r="C34" i="2"/>
  <c r="C20" i="2"/>
  <c r="R121" i="4"/>
  <c r="V120" i="4"/>
  <c r="M119" i="4"/>
  <c r="I118" i="4"/>
  <c r="I117" i="4"/>
  <c r="G116" i="4"/>
  <c r="W115" i="4"/>
  <c r="V113" i="4"/>
  <c r="R112" i="4"/>
  <c r="U111" i="4"/>
  <c r="V110" i="4"/>
  <c r="W109" i="4"/>
  <c r="V108" i="4"/>
  <c r="R106" i="4"/>
  <c r="I105" i="4"/>
  <c r="K104" i="4"/>
  <c r="K125" i="4" s="1"/>
  <c r="H103" i="4"/>
  <c r="V102" i="4"/>
  <c r="Y101" i="4"/>
  <c r="S100" i="4"/>
  <c r="L99" i="4"/>
  <c r="W98" i="4"/>
  <c r="H97" i="4"/>
  <c r="R95" i="4"/>
  <c r="V94" i="4"/>
  <c r="V93" i="4"/>
  <c r="Y92" i="4"/>
  <c r="H91" i="4"/>
  <c r="Y90" i="4"/>
  <c r="W89" i="4"/>
  <c r="Y88" i="4"/>
  <c r="V86" i="4"/>
  <c r="R85" i="4"/>
  <c r="V84" i="4"/>
  <c r="W83" i="4"/>
  <c r="R82" i="4"/>
  <c r="V81" i="4"/>
  <c r="S80" i="4"/>
  <c r="G78" i="4"/>
  <c r="V77" i="4"/>
  <c r="H76" i="4"/>
  <c r="Y75" i="4"/>
  <c r="W74" i="4"/>
  <c r="V73" i="4"/>
  <c r="R72" i="4"/>
  <c r="V70" i="4"/>
  <c r="L69" i="4"/>
  <c r="L125" i="4" s="1"/>
  <c r="G14" i="2" s="1"/>
  <c r="G68" i="4"/>
  <c r="W67" i="4"/>
  <c r="V65" i="4"/>
  <c r="R64" i="4"/>
  <c r="J63" i="4"/>
  <c r="M62" i="4"/>
  <c r="J59" i="4"/>
  <c r="J58" i="4"/>
  <c r="J57" i="4"/>
  <c r="J56" i="4"/>
  <c r="J55" i="4"/>
  <c r="J54" i="4"/>
  <c r="J53" i="4"/>
  <c r="J52" i="4"/>
  <c r="J51" i="4"/>
  <c r="V49" i="4"/>
  <c r="Y48" i="4"/>
  <c r="W47" i="4"/>
  <c r="R46" i="4"/>
  <c r="V45" i="4"/>
  <c r="V44" i="4"/>
  <c r="L43" i="4"/>
  <c r="S42" i="4"/>
  <c r="M40" i="4"/>
  <c r="I38" i="4"/>
  <c r="I37" i="4"/>
  <c r="J35" i="4"/>
  <c r="V34" i="4"/>
  <c r="V125" i="4" s="1"/>
  <c r="G27" i="2" s="1"/>
  <c r="I33" i="4"/>
  <c r="I32" i="4"/>
  <c r="I30" i="4"/>
  <c r="I29" i="4"/>
  <c r="I28" i="4"/>
  <c r="I27" i="4"/>
  <c r="I26" i="4"/>
  <c r="I25" i="4"/>
  <c r="I24" i="4"/>
  <c r="I23" i="4"/>
  <c r="I22" i="4"/>
  <c r="I20" i="4"/>
  <c r="I19" i="4"/>
  <c r="I18" i="4"/>
  <c r="W17" i="4"/>
  <c r="R16" i="4"/>
  <c r="Y15" i="4"/>
  <c r="U14" i="4"/>
  <c r="Y13" i="4"/>
  <c r="I12" i="4"/>
  <c r="W9" i="4"/>
  <c r="R8" i="4"/>
  <c r="T7" i="4"/>
  <c r="T125" i="4" s="1"/>
  <c r="G25" i="2" s="1"/>
  <c r="R6" i="4"/>
  <c r="R125" i="4" s="1"/>
  <c r="G23" i="2" s="1"/>
  <c r="S5" i="4"/>
  <c r="W4" i="4"/>
  <c r="H3" i="4"/>
  <c r="M2" i="4"/>
  <c r="M125" i="4" s="1"/>
  <c r="G16" i="2" l="1"/>
  <c r="I125" i="4"/>
  <c r="G11" i="2" s="1"/>
  <c r="Y125" i="4"/>
  <c r="G30" i="2" s="1"/>
  <c r="J125" i="4"/>
  <c r="G12" i="2" s="1"/>
  <c r="W125" i="4"/>
  <c r="G28" i="2" s="1"/>
  <c r="U125" i="4"/>
  <c r="G26" i="2" s="1"/>
  <c r="S125" i="4"/>
  <c r="G24" i="2" s="1"/>
  <c r="G125" i="4"/>
  <c r="G9" i="2" s="1"/>
  <c r="H125" i="4"/>
  <c r="G10" i="2" s="1"/>
  <c r="G19" i="2" s="1"/>
  <c r="G34" i="2"/>
  <c r="Z125" i="4" l="1"/>
  <c r="O125" i="4"/>
</calcChain>
</file>

<file path=xl/sharedStrings.xml><?xml version="1.0" encoding="utf-8"?>
<sst xmlns="http://schemas.openxmlformats.org/spreadsheetml/2006/main" count="291" uniqueCount="177">
  <si>
    <t>Boekdatum</t>
  </si>
  <si>
    <t>Naam tegenrekening</t>
  </si>
  <si>
    <t>Omschrijving</t>
  </si>
  <si>
    <t>gift</t>
  </si>
  <si>
    <t>Vrienden v st</t>
  </si>
  <si>
    <t xml:space="preserve">Diverse </t>
  </si>
  <si>
    <t>Kruisposten</t>
  </si>
  <si>
    <t xml:space="preserve">Bankosten </t>
  </si>
  <si>
    <t>Gift 2024</t>
  </si>
  <si>
    <t>G de Peuter</t>
  </si>
  <si>
    <t>Brabant water</t>
  </si>
  <si>
    <t>Bedrag D</t>
  </si>
  <si>
    <t>Bedrag C</t>
  </si>
  <si>
    <t>Hoeven</t>
  </si>
  <si>
    <t>Bruiloft</t>
  </si>
  <si>
    <t>Bank kst</t>
  </si>
  <si>
    <t>Budget</t>
  </si>
  <si>
    <t xml:space="preserve">Energie </t>
  </si>
  <si>
    <t xml:space="preserve">Donatus </t>
  </si>
  <si>
    <t>Verz</t>
  </si>
  <si>
    <t>Greenchoiche</t>
  </si>
  <si>
    <t>Studio Oldstreet</t>
  </si>
  <si>
    <t>Versteeg Leijdekkers</t>
  </si>
  <si>
    <t xml:space="preserve">Onderhoud </t>
  </si>
  <si>
    <t>Solcon</t>
  </si>
  <si>
    <t>Internet</t>
  </si>
  <si>
    <t>Piano stemmen</t>
  </si>
  <si>
    <t>v Daal</t>
  </si>
  <si>
    <t>29-2</t>
  </si>
  <si>
    <t>Energie</t>
  </si>
  <si>
    <t xml:space="preserve">Hoeven </t>
  </si>
  <si>
    <t>m.Hanenveld</t>
  </si>
  <si>
    <t>A.v.Vuren</t>
  </si>
  <si>
    <t>a.Kraay</t>
  </si>
  <si>
    <t>S.Louwerse</t>
  </si>
  <si>
    <t>R.de Koning</t>
  </si>
  <si>
    <t>Krammer</t>
  </si>
  <si>
    <t>Kasen</t>
  </si>
  <si>
    <t>Berkel</t>
  </si>
  <si>
    <t>Ballegooijen</t>
  </si>
  <si>
    <t>Berg</t>
  </si>
  <si>
    <t>Nederveen</t>
  </si>
  <si>
    <t>vd Broek</t>
  </si>
  <si>
    <t>SVHW</t>
  </si>
  <si>
    <t>Belast</t>
  </si>
  <si>
    <t>CvK</t>
  </si>
  <si>
    <t>Ichtus Concert</t>
  </si>
  <si>
    <t>Vd Ven Visser</t>
  </si>
  <si>
    <t xml:space="preserve">Israel zangavond </t>
  </si>
  <si>
    <t>Samor.nu</t>
  </si>
  <si>
    <t>Gift</t>
  </si>
  <si>
    <t>V Vuuren-molengraaf</t>
  </si>
  <si>
    <t>Herv Aalburg</t>
  </si>
  <si>
    <t xml:space="preserve">Colect febr </t>
  </si>
  <si>
    <t xml:space="preserve">Rivierenland </t>
  </si>
  <si>
    <t>1e term</t>
  </si>
  <si>
    <t>Blz 5</t>
  </si>
  <si>
    <t>2e term</t>
  </si>
  <si>
    <t>Onderhoud</t>
  </si>
  <si>
    <t>Pels/leeuwen</t>
  </si>
  <si>
    <t>Rievierenland</t>
  </si>
  <si>
    <t>term 2</t>
  </si>
  <si>
    <t>Euwen</t>
  </si>
  <si>
    <t>Louwerse</t>
  </si>
  <si>
    <t xml:space="preserve">gift </t>
  </si>
  <si>
    <t>P schouten</t>
  </si>
  <si>
    <t>Millernaar</t>
  </si>
  <si>
    <t>Schoon</t>
  </si>
  <si>
    <t>schij</t>
  </si>
  <si>
    <t>Stevens</t>
  </si>
  <si>
    <t>Inkoop pannenkoeken</t>
  </si>
  <si>
    <t>Blz 7</t>
  </si>
  <si>
    <t>Blz 6</t>
  </si>
  <si>
    <t xml:space="preserve">Molenaar </t>
  </si>
  <si>
    <t>Jaarlijkse gift</t>
  </si>
  <si>
    <t>Storting</t>
  </si>
  <si>
    <t>Pannekoeken</t>
  </si>
  <si>
    <t>energie</t>
  </si>
  <si>
    <t>Belasting 3</t>
  </si>
  <si>
    <t>Blz 8</t>
  </si>
  <si>
    <t>Bank</t>
  </si>
  <si>
    <t>kst</t>
  </si>
  <si>
    <t>Uitvaart</t>
  </si>
  <si>
    <t>C de Jong</t>
  </si>
  <si>
    <t>Collecte mei</t>
  </si>
  <si>
    <t>Belast 3</t>
  </si>
  <si>
    <t>Belast term 4</t>
  </si>
  <si>
    <t>bank</t>
  </si>
  <si>
    <t>Monumentenwacht</t>
  </si>
  <si>
    <t>Versteeg</t>
  </si>
  <si>
    <t>Belast 4</t>
  </si>
  <si>
    <t>uitvaart</t>
  </si>
  <si>
    <t>Blz 9</t>
  </si>
  <si>
    <t>bels</t>
  </si>
  <si>
    <t>Belas</t>
  </si>
  <si>
    <t>SVHW 5</t>
  </si>
  <si>
    <t>Bankkst</t>
  </si>
  <si>
    <t>Rivierenland</t>
  </si>
  <si>
    <t>Bel 5</t>
  </si>
  <si>
    <t>Rivierenland 6</t>
  </si>
  <si>
    <t>Bel</t>
  </si>
  <si>
    <t>Leenman</t>
  </si>
  <si>
    <t>Karels/schot</t>
  </si>
  <si>
    <t>Pianostemmer</t>
  </si>
  <si>
    <t>Bel 6</t>
  </si>
  <si>
    <t>Rivierenlans</t>
  </si>
  <si>
    <t>bels 7</t>
  </si>
  <si>
    <t>Blz 11</t>
  </si>
  <si>
    <t>Blz 10</t>
  </si>
  <si>
    <t>Luijendijk</t>
  </si>
  <si>
    <t>Hevormd Aalburg</t>
  </si>
  <si>
    <t>Collect sept</t>
  </si>
  <si>
    <t>Bavel brandbev</t>
  </si>
  <si>
    <t>Bel 7</t>
  </si>
  <si>
    <t>Rivier</t>
  </si>
  <si>
    <t xml:space="preserve">Schouten </t>
  </si>
  <si>
    <t>Jonker</t>
  </si>
  <si>
    <t>Blz 12</t>
  </si>
  <si>
    <t>bels 8</t>
  </si>
  <si>
    <t xml:space="preserve"> bels 8</t>
  </si>
  <si>
    <t>Media</t>
  </si>
  <si>
    <t>HV Media</t>
  </si>
  <si>
    <t>Bels 9</t>
  </si>
  <si>
    <t>Blz 13</t>
  </si>
  <si>
    <t>Hobo</t>
  </si>
  <si>
    <t>Christen Israel</t>
  </si>
  <si>
    <t>Vuuren Hart</t>
  </si>
  <si>
    <t>Vriend</t>
  </si>
  <si>
    <t>Bel 10</t>
  </si>
  <si>
    <t>SVHW 10</t>
  </si>
  <si>
    <t>Verhuur Rouw</t>
  </si>
  <si>
    <t xml:space="preserve">Verhuur Trouw </t>
  </si>
  <si>
    <t xml:space="preserve">Verhuur </t>
  </si>
  <si>
    <t>Giften/Subsidie</t>
  </si>
  <si>
    <t>Collecte</t>
  </si>
  <si>
    <t>Water</t>
  </si>
  <si>
    <t>Verzekering</t>
  </si>
  <si>
    <t>Website</t>
  </si>
  <si>
    <t>Gem belastingen</t>
  </si>
  <si>
    <t>Overig</t>
  </si>
  <si>
    <t>Blz 2</t>
  </si>
  <si>
    <t>Blz 4</t>
  </si>
  <si>
    <t>Blz 3</t>
  </si>
  <si>
    <t xml:space="preserve">Acties </t>
  </si>
  <si>
    <t>Baten</t>
  </si>
  <si>
    <t>Aantal</t>
  </si>
  <si>
    <t>Rekening</t>
  </si>
  <si>
    <t>Verhuur trouw/etc</t>
  </si>
  <si>
    <t>Diverse</t>
  </si>
  <si>
    <t>Vrienden van</t>
  </si>
  <si>
    <t>Som der Baten</t>
  </si>
  <si>
    <t>Uitgaven</t>
  </si>
  <si>
    <t>Gem heffingen</t>
  </si>
  <si>
    <t>Overig/aanschaf</t>
  </si>
  <si>
    <t>kosten verhuur</t>
  </si>
  <si>
    <t>Som der Lasten</t>
  </si>
  <si>
    <t>Jaarverslag 2024</t>
  </si>
  <si>
    <t>3x</t>
  </si>
  <si>
    <t>Actie's</t>
  </si>
  <si>
    <t>Kerkenvisie</t>
  </si>
  <si>
    <t>6x</t>
  </si>
  <si>
    <t>Inkomsten</t>
  </si>
  <si>
    <t>Verhuur/rouw</t>
  </si>
  <si>
    <t>Ichtus concert</t>
  </si>
  <si>
    <t>2x Hvk Collecte/G-vrijdag , Sept</t>
  </si>
  <si>
    <t xml:space="preserve">Teruggaaf energie Bel </t>
  </si>
  <si>
    <t>Energie Schatting</t>
  </si>
  <si>
    <t>Internetpakket</t>
  </si>
  <si>
    <t xml:space="preserve">  Netto resultaat </t>
  </si>
  <si>
    <t>Begroting 2024</t>
  </si>
  <si>
    <t>Banksaldo</t>
  </si>
  <si>
    <t>Nog te vorderen</t>
  </si>
  <si>
    <t>Diverse/overig</t>
  </si>
  <si>
    <t>som Q-W</t>
  </si>
  <si>
    <t>Som G-N</t>
  </si>
  <si>
    <t>* nog € 800 te vorderen</t>
  </si>
  <si>
    <t xml:space="preserve">*Banksaldo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</si>
</sst>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€&quot;\ #,##0;[Red]&quot;€&quot;\ \-#,##0"/>
    <numFmt numFmtId="44" formatCode="_ &quot;€&quot;\ * #,##0.00_ ;_ &quot;€&quot;\ * \-#,##0.00_ ;_ &quot;€&quot;\ * &quot;-&quot;??_ ;_ @_ "/>
    <numFmt numFmtId="164" formatCode="d\-m\-yyyy"/>
    <numFmt numFmtId="165" formatCode="d/m;@"/>
  </numFmts>
  <fonts count="13" x14ac:knownFonts="1">
    <font>
      <sz val="10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 applyAlignment="1">
      <alignment textRotation="62"/>
    </xf>
    <xf numFmtId="0" fontId="1" fillId="0" borderId="2" xfId="0" applyFont="1" applyBorder="1" applyAlignment="1">
      <alignment textRotation="62"/>
    </xf>
    <xf numFmtId="0" fontId="1" fillId="0" borderId="0" xfId="0" applyFont="1" applyAlignment="1">
      <alignment textRotation="62"/>
    </xf>
    <xf numFmtId="0" fontId="1" fillId="0" borderId="1" xfId="0" applyFont="1" applyBorder="1" applyAlignment="1">
      <alignment textRotation="60"/>
    </xf>
    <xf numFmtId="0" fontId="1" fillId="0" borderId="0" xfId="0" applyFont="1" applyAlignment="1">
      <alignment textRotation="60"/>
    </xf>
    <xf numFmtId="0" fontId="1" fillId="0" borderId="0" xfId="0" applyFont="1" applyAlignment="1">
      <alignment textRotation="61"/>
    </xf>
    <xf numFmtId="0" fontId="1" fillId="0" borderId="1" xfId="0" applyFont="1" applyBorder="1" applyAlignment="1">
      <alignment textRotation="61"/>
    </xf>
    <xf numFmtId="0" fontId="1" fillId="0" borderId="0" xfId="0" applyFont="1"/>
    <xf numFmtId="0" fontId="1" fillId="0" borderId="3" xfId="0" applyFont="1" applyBorder="1" applyAlignment="1">
      <alignment textRotation="60"/>
    </xf>
    <xf numFmtId="0" fontId="1" fillId="0" borderId="3" xfId="0" applyFont="1" applyBorder="1" applyAlignment="1">
      <alignment textRotation="62"/>
    </xf>
    <xf numFmtId="0" fontId="1" fillId="0" borderId="4" xfId="0" applyFont="1" applyBorder="1" applyAlignment="1">
      <alignment textRotation="62"/>
    </xf>
    <xf numFmtId="0" fontId="1" fillId="0" borderId="4" xfId="0" applyFont="1" applyBorder="1" applyAlignment="1">
      <alignment textRotation="60"/>
    </xf>
    <xf numFmtId="0" fontId="1" fillId="0" borderId="4" xfId="0" applyFont="1" applyBorder="1" applyAlignment="1">
      <alignment textRotation="61"/>
    </xf>
    <xf numFmtId="0" fontId="1" fillId="0" borderId="3" xfId="0" applyFont="1" applyBorder="1" applyAlignment="1">
      <alignment textRotation="61"/>
    </xf>
    <xf numFmtId="0" fontId="1" fillId="0" borderId="4" xfId="0" applyFont="1" applyBorder="1"/>
    <xf numFmtId="0" fontId="1" fillId="0" borderId="4" xfId="0" applyFont="1" applyBorder="1" applyAlignment="1">
      <alignment textRotation="60"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165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/>
    <xf numFmtId="14" fontId="5" fillId="0" borderId="0" xfId="0" applyNumberFormat="1" applyFont="1"/>
    <xf numFmtId="165" fontId="5" fillId="0" borderId="0" xfId="0" applyNumberFormat="1" applyFont="1"/>
    <xf numFmtId="165" fontId="6" fillId="0" borderId="0" xfId="0" applyNumberFormat="1" applyFont="1"/>
    <xf numFmtId="0" fontId="6" fillId="0" borderId="0" xfId="0" applyFont="1"/>
    <xf numFmtId="165" fontId="5" fillId="0" borderId="0" xfId="0" applyNumberFormat="1" applyFont="1" applyAlignment="1">
      <alignment horizontal="left"/>
    </xf>
    <xf numFmtId="16" fontId="6" fillId="0" borderId="0" xfId="0" applyNumberFormat="1" applyFont="1"/>
    <xf numFmtId="164" fontId="5" fillId="0" borderId="0" xfId="0" applyNumberFormat="1" applyFont="1" applyAlignment="1">
      <alignment horizontal="right"/>
    </xf>
    <xf numFmtId="16" fontId="5" fillId="0" borderId="0" xfId="0" applyNumberFormat="1" applyFont="1"/>
    <xf numFmtId="164" fontId="5" fillId="0" borderId="0" xfId="0" applyNumberFormat="1" applyFont="1" applyAlignment="1">
      <alignment horizontal="left"/>
    </xf>
    <xf numFmtId="0" fontId="5" fillId="2" borderId="0" xfId="0" applyFont="1" applyFill="1"/>
    <xf numFmtId="0" fontId="5" fillId="3" borderId="0" xfId="0" applyFont="1" applyFill="1"/>
    <xf numFmtId="0" fontId="5" fillId="4" borderId="0" xfId="0" applyFont="1" applyFill="1"/>
    <xf numFmtId="0" fontId="5" fillId="5" borderId="0" xfId="0" applyFont="1" applyFill="1"/>
    <xf numFmtId="4" fontId="6" fillId="2" borderId="0" xfId="0" applyNumberFormat="1" applyFont="1" applyFill="1" applyAlignment="1">
      <alignment horizontal="right"/>
    </xf>
    <xf numFmtId="0" fontId="7" fillId="0" borderId="0" xfId="0" applyFont="1"/>
    <xf numFmtId="0" fontId="8" fillId="0" borderId="0" xfId="0" applyFont="1"/>
    <xf numFmtId="6" fontId="8" fillId="0" borderId="0" xfId="0" applyNumberFormat="1" applyFont="1"/>
    <xf numFmtId="44" fontId="8" fillId="0" borderId="0" xfId="0" applyNumberFormat="1" applyFont="1"/>
    <xf numFmtId="0" fontId="9" fillId="0" borderId="0" xfId="0" applyFont="1"/>
    <xf numFmtId="44" fontId="9" fillId="0" borderId="0" xfId="0" applyNumberFormat="1" applyFont="1"/>
    <xf numFmtId="6" fontId="9" fillId="0" borderId="0" xfId="0" applyNumberFormat="1" applyFont="1"/>
    <xf numFmtId="0" fontId="10" fillId="0" borderId="0" xfId="0" applyFont="1"/>
    <xf numFmtId="0" fontId="11" fillId="0" borderId="0" xfId="0" applyFont="1"/>
    <xf numFmtId="44" fontId="5" fillId="0" borderId="0" xfId="0" applyNumberFormat="1" applyFont="1"/>
    <xf numFmtId="0" fontId="2" fillId="0" borderId="0" xfId="0" applyFont="1"/>
    <xf numFmtId="4" fontId="5" fillId="0" borderId="0" xfId="0" applyNumberFormat="1" applyFont="1" applyAlignment="1">
      <alignment horizontal="left"/>
    </xf>
    <xf numFmtId="0" fontId="5" fillId="0" borderId="5" xfId="0" applyFont="1" applyBorder="1"/>
    <xf numFmtId="0" fontId="5" fillId="0" borderId="6" xfId="0" applyFont="1" applyBorder="1"/>
    <xf numFmtId="0" fontId="5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right"/>
    </xf>
    <xf numFmtId="4" fontId="5" fillId="0" borderId="4" xfId="0" applyNumberFormat="1" applyFont="1" applyBorder="1"/>
    <xf numFmtId="4" fontId="5" fillId="0" borderId="6" xfId="0" applyNumberFormat="1" applyFont="1" applyBorder="1"/>
    <xf numFmtId="4" fontId="1" fillId="0" borderId="5" xfId="0" applyNumberFormat="1" applyFont="1" applyBorder="1"/>
    <xf numFmtId="4" fontId="1" fillId="0" borderId="0" xfId="0" applyNumberFormat="1" applyFont="1" applyAlignment="1">
      <alignment horizontal="right"/>
    </xf>
    <xf numFmtId="44" fontId="5" fillId="0" borderId="0" xfId="0" applyNumberFormat="1" applyFont="1" applyAlignment="1">
      <alignment horizontal="right"/>
    </xf>
    <xf numFmtId="4" fontId="5" fillId="0" borderId="0" xfId="0" applyNumberFormat="1" applyFont="1" applyBorder="1" applyAlignment="1">
      <alignment horizontal="left"/>
    </xf>
    <xf numFmtId="14" fontId="5" fillId="0" borderId="0" xfId="0" applyNumberFormat="1" applyFont="1" applyBorder="1"/>
    <xf numFmtId="44" fontId="5" fillId="0" borderId="0" xfId="0" applyNumberFormat="1" applyFont="1" applyBorder="1"/>
    <xf numFmtId="0" fontId="5" fillId="0" borderId="0" xfId="0" applyFont="1" applyBorder="1"/>
    <xf numFmtId="0" fontId="12" fillId="0" borderId="0" xfId="0" applyFont="1"/>
    <xf numFmtId="44" fontId="3" fillId="0" borderId="0" xfId="0" applyNumberFormat="1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09EB4-50A4-4621-90E0-14C153E4B82E}">
  <dimension ref="A1:Z345"/>
  <sheetViews>
    <sheetView tabSelected="1" zoomScale="120" zoomScaleNormal="120" workbookViewId="0">
      <selection activeCell="G4" sqref="G4"/>
    </sheetView>
  </sheetViews>
  <sheetFormatPr defaultColWidth="9.140625" defaultRowHeight="11.25" x14ac:dyDescent="0.2"/>
  <cols>
    <col min="1" max="1" width="15.7109375" style="19" customWidth="1"/>
    <col min="2" max="2" width="9.140625" style="19"/>
    <col min="3" max="3" width="11.28515625" style="19" customWidth="1"/>
    <col min="4" max="4" width="7.5703125" style="19" customWidth="1"/>
    <col min="5" max="5" width="10" style="19" customWidth="1"/>
    <col min="6" max="6" width="10.28515625" style="19" customWidth="1"/>
    <col min="7" max="7" width="14.140625" style="19" customWidth="1"/>
    <col min="8" max="8" width="4" style="19" customWidth="1"/>
    <col min="9" max="26" width="6.7109375" style="19" customWidth="1"/>
    <col min="27" max="16384" width="9.140625" style="19"/>
  </cols>
  <sheetData>
    <row r="1" spans="1:26" ht="12" customHeight="1" x14ac:dyDescent="0.2">
      <c r="F1" s="18"/>
      <c r="G1" s="18"/>
      <c r="I1" s="3"/>
      <c r="J1" s="3"/>
      <c r="K1" s="3"/>
      <c r="L1" s="3"/>
      <c r="M1" s="5"/>
      <c r="N1" s="5"/>
      <c r="O1" s="5"/>
      <c r="P1" s="6"/>
      <c r="Q1" s="6"/>
      <c r="R1" s="8"/>
      <c r="S1" s="5"/>
      <c r="T1" s="5"/>
      <c r="U1" s="5"/>
      <c r="V1" s="5"/>
      <c r="W1" s="5"/>
      <c r="X1" s="5"/>
      <c r="Y1" s="5"/>
      <c r="Z1" s="5"/>
    </row>
    <row r="2" spans="1:26" ht="12" customHeight="1" x14ac:dyDescent="0.2">
      <c r="O2" s="23"/>
    </row>
    <row r="3" spans="1:26" ht="12" customHeight="1" x14ac:dyDescent="0.2">
      <c r="J3" s="23"/>
    </row>
    <row r="4" spans="1:26" ht="12" customHeight="1" x14ac:dyDescent="0.2">
      <c r="E4" s="19" t="s">
        <v>170</v>
      </c>
      <c r="F4" s="24">
        <v>45292</v>
      </c>
      <c r="G4" s="47">
        <v>9511.9500000000007</v>
      </c>
    </row>
    <row r="5" spans="1:26" ht="12" customHeight="1" x14ac:dyDescent="0.2">
      <c r="G5" s="24"/>
    </row>
    <row r="6" spans="1:26" ht="12" customHeight="1" x14ac:dyDescent="0.25">
      <c r="A6" s="48" t="s">
        <v>169</v>
      </c>
      <c r="E6" s="38" t="s">
        <v>156</v>
      </c>
      <c r="F6"/>
      <c r="G6"/>
    </row>
    <row r="7" spans="1:26" ht="12" customHeight="1" x14ac:dyDescent="0.2">
      <c r="E7"/>
      <c r="F7"/>
      <c r="G7"/>
    </row>
    <row r="8" spans="1:26" ht="12" customHeight="1" x14ac:dyDescent="0.2">
      <c r="A8" s="45" t="s">
        <v>161</v>
      </c>
      <c r="B8" s="42"/>
      <c r="C8" s="42"/>
      <c r="E8" s="17" t="s">
        <v>144</v>
      </c>
      <c r="F8" s="39" t="s">
        <v>145</v>
      </c>
      <c r="G8" s="39" t="s">
        <v>146</v>
      </c>
    </row>
    <row r="9" spans="1:26" ht="12" customHeight="1" x14ac:dyDescent="0.2">
      <c r="A9" s="42" t="s">
        <v>162</v>
      </c>
      <c r="B9" s="42">
        <v>7</v>
      </c>
      <c r="C9" s="41">
        <v>1750</v>
      </c>
      <c r="E9" s="39" t="s">
        <v>130</v>
      </c>
      <c r="F9" s="40" t="s">
        <v>157</v>
      </c>
      <c r="G9" s="41">
        <f>'Bank mutaties '!G125</f>
        <v>680</v>
      </c>
    </row>
    <row r="10" spans="1:26" ht="12" customHeight="1" x14ac:dyDescent="0.2">
      <c r="A10" s="42" t="s">
        <v>147</v>
      </c>
      <c r="B10" s="42">
        <v>2</v>
      </c>
      <c r="C10" s="41">
        <v>450</v>
      </c>
      <c r="E10" s="39" t="s">
        <v>147</v>
      </c>
      <c r="F10" s="40" t="s">
        <v>160</v>
      </c>
      <c r="G10" s="41">
        <f>'Bank mutaties '!H125</f>
        <v>1445.75</v>
      </c>
    </row>
    <row r="11" spans="1:26" ht="12" customHeight="1" x14ac:dyDescent="0.2">
      <c r="A11" s="42" t="s">
        <v>132</v>
      </c>
      <c r="B11" s="42"/>
      <c r="C11" s="41">
        <v>1500</v>
      </c>
      <c r="E11" s="39" t="s">
        <v>132</v>
      </c>
      <c r="F11" s="39"/>
      <c r="G11" s="41">
        <f>'Bank mutaties '!I125</f>
        <v>1558.42</v>
      </c>
    </row>
    <row r="12" spans="1:26" ht="12" customHeight="1" x14ac:dyDescent="0.2">
      <c r="A12" s="42" t="s">
        <v>163</v>
      </c>
      <c r="B12"/>
      <c r="C12" s="41">
        <v>1000</v>
      </c>
      <c r="E12" s="39" t="s">
        <v>158</v>
      </c>
      <c r="F12" s="39"/>
      <c r="G12" s="41">
        <f>'Bank mutaties '!J125</f>
        <v>2532.85</v>
      </c>
    </row>
    <row r="13" spans="1:26" ht="12" customHeight="1" x14ac:dyDescent="0.2">
      <c r="A13" s="42" t="s">
        <v>133</v>
      </c>
      <c r="B13" s="42"/>
      <c r="C13" s="41">
        <v>250</v>
      </c>
      <c r="E13" s="39" t="s">
        <v>133</v>
      </c>
      <c r="F13" s="39"/>
      <c r="G13" s="41">
        <v>100</v>
      </c>
      <c r="K13" s="23"/>
      <c r="L13" s="23"/>
    </row>
    <row r="14" spans="1:26" ht="12" customHeight="1" x14ac:dyDescent="0.2">
      <c r="A14" s="42" t="s">
        <v>164</v>
      </c>
      <c r="B14" s="42"/>
      <c r="C14" s="41">
        <v>1017.28</v>
      </c>
      <c r="E14" s="39" t="s">
        <v>134</v>
      </c>
      <c r="F14" s="39"/>
      <c r="G14" s="41">
        <f>'Bank mutaties '!L125</f>
        <v>1870.94</v>
      </c>
    </row>
    <row r="15" spans="1:26" ht="12" customHeight="1" x14ac:dyDescent="0.2">
      <c r="A15" s="42" t="s">
        <v>149</v>
      </c>
      <c r="B15" s="42"/>
      <c r="C15" s="41">
        <v>350</v>
      </c>
      <c r="E15" s="39" t="s">
        <v>149</v>
      </c>
      <c r="F15" s="39"/>
      <c r="G15" s="41">
        <v>185</v>
      </c>
    </row>
    <row r="16" spans="1:26" ht="12" customHeight="1" x14ac:dyDescent="0.2">
      <c r="A16" s="42" t="s">
        <v>148</v>
      </c>
      <c r="B16" s="42"/>
      <c r="C16" s="41">
        <v>268.91000000000003</v>
      </c>
      <c r="E16" s="39" t="s">
        <v>172</v>
      </c>
      <c r="F16" s="42"/>
      <c r="G16" s="41">
        <f>'Bank mutaties '!N125</f>
        <v>3381.53</v>
      </c>
    </row>
    <row r="17" spans="1:11" ht="12" customHeight="1" x14ac:dyDescent="0.2">
      <c r="A17" s="42" t="s">
        <v>165</v>
      </c>
      <c r="B17" s="42"/>
      <c r="C17" s="41">
        <v>400</v>
      </c>
      <c r="G17" s="39"/>
      <c r="K17" s="23"/>
    </row>
    <row r="18" spans="1:11" ht="12" customHeight="1" x14ac:dyDescent="0.2">
      <c r="A18"/>
      <c r="B18"/>
      <c r="C18" s="64"/>
      <c r="E18" s="42"/>
      <c r="F18" s="42"/>
      <c r="G18" s="39"/>
    </row>
    <row r="19" spans="1:11" ht="12" customHeight="1" x14ac:dyDescent="0.2">
      <c r="A19"/>
      <c r="B19"/>
      <c r="C19" s="64"/>
      <c r="E19" s="42" t="s">
        <v>150</v>
      </c>
      <c r="F19" s="42"/>
      <c r="G19" s="65">
        <f>SUM(G9:G18)</f>
        <v>11754.490000000002</v>
      </c>
    </row>
    <row r="20" spans="1:11" ht="12" customHeight="1" x14ac:dyDescent="0.2">
      <c r="A20" s="42" t="s">
        <v>150</v>
      </c>
      <c r="B20" s="42"/>
      <c r="C20" s="65">
        <f>SUM(C9:C17)</f>
        <v>6986.19</v>
      </c>
      <c r="E20" s="42"/>
      <c r="F20" s="42"/>
      <c r="G20" s="39"/>
    </row>
    <row r="21" spans="1:11" ht="12" customHeight="1" x14ac:dyDescent="0.2">
      <c r="C21" s="39"/>
      <c r="E21" s="42"/>
      <c r="F21" s="44"/>
      <c r="G21" s="41"/>
      <c r="K21" s="23"/>
    </row>
    <row r="22" spans="1:11" ht="12" customHeight="1" x14ac:dyDescent="0.2">
      <c r="A22" s="45" t="s">
        <v>151</v>
      </c>
      <c r="B22" s="42"/>
      <c r="C22" s="39"/>
      <c r="D22" s="43"/>
      <c r="E22" s="45" t="s">
        <v>151</v>
      </c>
      <c r="F22" s="42"/>
      <c r="G22" s="39"/>
      <c r="K22" s="23"/>
    </row>
    <row r="23" spans="1:11" ht="12" customHeight="1" x14ac:dyDescent="0.2">
      <c r="A23" s="42" t="s">
        <v>166</v>
      </c>
      <c r="B23" s="42"/>
      <c r="C23" s="41">
        <v>2500</v>
      </c>
      <c r="E23" s="42" t="s">
        <v>29</v>
      </c>
      <c r="F23"/>
      <c r="G23" s="41">
        <f>'Bank mutaties '!R125</f>
        <v>2310</v>
      </c>
      <c r="K23" s="23"/>
    </row>
    <row r="24" spans="1:11" ht="12" customHeight="1" x14ac:dyDescent="0.2">
      <c r="A24" s="42" t="s">
        <v>135</v>
      </c>
      <c r="B24" s="42"/>
      <c r="C24" s="41">
        <v>150</v>
      </c>
      <c r="E24" s="42" t="s">
        <v>135</v>
      </c>
      <c r="F24"/>
      <c r="G24" s="41">
        <f>'Bank mutaties '!S125</f>
        <v>147.34</v>
      </c>
      <c r="K24" s="23"/>
    </row>
    <row r="25" spans="1:11" ht="12" customHeight="1" x14ac:dyDescent="0.2">
      <c r="A25" s="42" t="s">
        <v>136</v>
      </c>
      <c r="B25" s="42"/>
      <c r="C25" s="41">
        <v>2580</v>
      </c>
      <c r="E25" s="42" t="s">
        <v>136</v>
      </c>
      <c r="F25"/>
      <c r="G25" s="41">
        <f>'Bank mutaties '!T125</f>
        <v>2599.88</v>
      </c>
      <c r="K25" s="23"/>
    </row>
    <row r="26" spans="1:11" ht="12" customHeight="1" x14ac:dyDescent="0.2">
      <c r="A26" s="42" t="s">
        <v>137</v>
      </c>
      <c r="B26" s="42"/>
      <c r="C26" s="41">
        <v>175</v>
      </c>
      <c r="E26" s="42" t="s">
        <v>137</v>
      </c>
      <c r="F26"/>
      <c r="G26" s="41">
        <f>'Bank mutaties '!U125</f>
        <v>665.89</v>
      </c>
      <c r="K26" s="23"/>
    </row>
    <row r="27" spans="1:11" ht="12" customHeight="1" x14ac:dyDescent="0.2">
      <c r="A27" s="42" t="s">
        <v>152</v>
      </c>
      <c r="B27" s="42"/>
      <c r="C27" s="41">
        <v>300</v>
      </c>
      <c r="E27" s="42" t="s">
        <v>152</v>
      </c>
      <c r="F27"/>
      <c r="G27" s="41">
        <f>'Bank mutaties '!V125</f>
        <v>308.30999999999995</v>
      </c>
      <c r="K27" s="23"/>
    </row>
    <row r="28" spans="1:11" ht="12" customHeight="1" x14ac:dyDescent="0.2">
      <c r="A28" s="42" t="s">
        <v>80</v>
      </c>
      <c r="B28" s="42"/>
      <c r="C28" s="41">
        <v>175</v>
      </c>
      <c r="E28" s="42" t="s">
        <v>80</v>
      </c>
      <c r="F28"/>
      <c r="G28" s="41">
        <f>'Bank mutaties '!W125</f>
        <v>192.64</v>
      </c>
      <c r="K28" s="23"/>
    </row>
    <row r="29" spans="1:11" ht="12" customHeight="1" x14ac:dyDescent="0.2">
      <c r="A29" s="42" t="s">
        <v>139</v>
      </c>
      <c r="B29" s="42"/>
      <c r="C29" s="41">
        <v>167.28</v>
      </c>
      <c r="E29" s="42" t="s">
        <v>153</v>
      </c>
      <c r="F29"/>
      <c r="G29" s="41">
        <f>'Bank mutaties '!X125</f>
        <v>137.55000000000001</v>
      </c>
      <c r="K29" s="23"/>
    </row>
    <row r="30" spans="1:11" ht="12" customHeight="1" x14ac:dyDescent="0.2">
      <c r="A30" s="42" t="s">
        <v>167</v>
      </c>
      <c r="B30"/>
      <c r="C30" s="41">
        <v>488.91</v>
      </c>
      <c r="E30" s="42" t="s">
        <v>58</v>
      </c>
      <c r="F30"/>
      <c r="G30" s="41">
        <f>'Bank mutaties '!Y125</f>
        <v>1115.5900000000001</v>
      </c>
    </row>
    <row r="31" spans="1:11" ht="12" customHeight="1" x14ac:dyDescent="0.2">
      <c r="A31" s="42" t="s">
        <v>58</v>
      </c>
      <c r="B31" s="42"/>
      <c r="C31" s="41">
        <v>450</v>
      </c>
      <c r="E31" s="42" t="s">
        <v>154</v>
      </c>
      <c r="F31"/>
      <c r="G31" s="41"/>
      <c r="K31" s="23"/>
    </row>
    <row r="32" spans="1:11" ht="12" customHeight="1" x14ac:dyDescent="0.2">
      <c r="A32"/>
      <c r="B32"/>
      <c r="C32" s="64"/>
      <c r="E32" s="42"/>
      <c r="F32"/>
      <c r="G32" s="41">
        <v>0</v>
      </c>
      <c r="K32" s="23"/>
    </row>
    <row r="33" spans="1:19" ht="12" customHeight="1" x14ac:dyDescent="0.2">
      <c r="A33" s="42"/>
      <c r="B33" s="42"/>
      <c r="C33" s="41"/>
      <c r="E33" s="42"/>
      <c r="F33"/>
      <c r="G33" s="41"/>
    </row>
    <row r="34" spans="1:19" ht="12" customHeight="1" x14ac:dyDescent="0.2">
      <c r="A34" s="42" t="s">
        <v>155</v>
      </c>
      <c r="B34" s="42"/>
      <c r="C34" s="65">
        <f>SUM(C23:C33)</f>
        <v>6986.19</v>
      </c>
      <c r="E34" s="42" t="s">
        <v>155</v>
      </c>
      <c r="F34"/>
      <c r="G34" s="65">
        <f>SUM(G23:G33)</f>
        <v>7477.2000000000007</v>
      </c>
      <c r="L34" s="23"/>
    </row>
    <row r="35" spans="1:19" ht="12" customHeight="1" x14ac:dyDescent="0.2">
      <c r="C35" s="20"/>
      <c r="D35" s="21"/>
      <c r="E35" s="22"/>
      <c r="G35" s="39"/>
    </row>
    <row r="36" spans="1:19" ht="12" customHeight="1" x14ac:dyDescent="0.2">
      <c r="C36" s="20"/>
      <c r="D36" s="59"/>
      <c r="E36" s="49" t="s">
        <v>168</v>
      </c>
      <c r="G36" s="41">
        <f>G19-G34</f>
        <v>4277.2900000000009</v>
      </c>
      <c r="K36" s="23"/>
    </row>
    <row r="37" spans="1:19" ht="12" customHeight="1" x14ac:dyDescent="0.2">
      <c r="C37" s="20"/>
      <c r="D37" s="59"/>
      <c r="E37" s="22"/>
      <c r="K37" s="23"/>
    </row>
    <row r="38" spans="1:19" ht="12" customHeight="1" x14ac:dyDescent="0.2">
      <c r="C38" s="20"/>
      <c r="D38" s="59"/>
      <c r="E38" s="60" t="s">
        <v>176</v>
      </c>
      <c r="F38" s="61">
        <v>45657</v>
      </c>
      <c r="G38" s="62">
        <v>12988.88</v>
      </c>
    </row>
    <row r="39" spans="1:19" ht="12" customHeight="1" x14ac:dyDescent="0.2">
      <c r="C39" s="20"/>
      <c r="D39" s="59"/>
      <c r="E39" s="60" t="s">
        <v>175</v>
      </c>
      <c r="F39" s="63"/>
      <c r="G39" s="63"/>
      <c r="O39" s="23"/>
    </row>
    <row r="40" spans="1:19" ht="12" customHeight="1" x14ac:dyDescent="0.2">
      <c r="C40" s="28"/>
      <c r="D40" s="21"/>
      <c r="E40" s="22"/>
    </row>
    <row r="41" spans="1:19" ht="12" customHeight="1" x14ac:dyDescent="0.2">
      <c r="C41" s="20"/>
      <c r="D41" s="59"/>
      <c r="E41" s="22"/>
    </row>
    <row r="42" spans="1:19" ht="12" customHeight="1" x14ac:dyDescent="0.2">
      <c r="C42" s="20"/>
      <c r="D42" s="21"/>
      <c r="E42" s="22"/>
      <c r="N42" s="23"/>
    </row>
    <row r="43" spans="1:19" ht="12" customHeight="1" x14ac:dyDescent="0.2">
      <c r="C43" s="20"/>
      <c r="D43" s="21"/>
      <c r="E43" s="22"/>
    </row>
    <row r="44" spans="1:19" ht="12" customHeight="1" x14ac:dyDescent="0.2">
      <c r="C44" s="20"/>
      <c r="D44" s="21"/>
      <c r="E44" s="22"/>
    </row>
    <row r="45" spans="1:19" ht="12" customHeight="1" x14ac:dyDescent="0.2">
      <c r="C45" s="20"/>
      <c r="D45" s="22"/>
      <c r="S45" s="23"/>
    </row>
    <row r="46" spans="1:19" ht="12" customHeight="1" x14ac:dyDescent="0.2">
      <c r="C46" s="20"/>
      <c r="D46" s="21"/>
      <c r="E46" s="22"/>
    </row>
    <row r="47" spans="1:19" ht="12" customHeight="1" x14ac:dyDescent="0.2">
      <c r="C47" s="20"/>
      <c r="D47" s="21"/>
      <c r="E47" s="22"/>
    </row>
    <row r="48" spans="1:19" ht="12" customHeight="1" x14ac:dyDescent="0.2">
      <c r="C48" s="20"/>
      <c r="D48" s="21"/>
      <c r="E48" s="22"/>
    </row>
    <row r="49" spans="3:12" ht="12" customHeight="1" x14ac:dyDescent="0.2">
      <c r="C49" s="28"/>
      <c r="D49" s="21"/>
      <c r="E49" s="22"/>
    </row>
    <row r="50" spans="3:12" ht="12" customHeight="1" x14ac:dyDescent="0.2">
      <c r="C50" s="20"/>
      <c r="D50" s="21"/>
      <c r="E50" s="22"/>
      <c r="L50" s="23"/>
    </row>
    <row r="51" spans="3:12" ht="12" customHeight="1" x14ac:dyDescent="0.2">
      <c r="C51" s="26"/>
      <c r="D51" s="27"/>
      <c r="E51" s="27"/>
      <c r="F51" s="27"/>
      <c r="G51" s="27"/>
    </row>
    <row r="52" spans="3:12" ht="12" customHeight="1" x14ac:dyDescent="0.2">
      <c r="C52" s="20"/>
      <c r="D52" s="21"/>
      <c r="E52" s="22"/>
      <c r="L52" s="23"/>
    </row>
    <row r="53" spans="3:12" ht="12" customHeight="1" x14ac:dyDescent="0.2">
      <c r="C53" s="20"/>
      <c r="D53" s="21"/>
      <c r="E53" s="22"/>
      <c r="L53" s="23"/>
    </row>
    <row r="54" spans="3:12" ht="12" customHeight="1" x14ac:dyDescent="0.2">
      <c r="C54" s="20"/>
      <c r="D54" s="21"/>
      <c r="E54" s="22"/>
      <c r="L54" s="23"/>
    </row>
    <row r="55" spans="3:12" ht="12" customHeight="1" x14ac:dyDescent="0.2">
      <c r="C55" s="20"/>
      <c r="D55" s="21"/>
      <c r="E55" s="22"/>
      <c r="L55" s="23"/>
    </row>
    <row r="56" spans="3:12" ht="12" customHeight="1" x14ac:dyDescent="0.2">
      <c r="C56" s="20"/>
      <c r="D56" s="21"/>
      <c r="E56" s="22"/>
      <c r="L56" s="23"/>
    </row>
    <row r="57" spans="3:12" ht="12" customHeight="1" x14ac:dyDescent="0.2">
      <c r="C57" s="20"/>
      <c r="D57" s="21"/>
      <c r="E57" s="22"/>
      <c r="L57" s="23"/>
    </row>
    <row r="58" spans="3:12" ht="12" customHeight="1" x14ac:dyDescent="0.2">
      <c r="C58" s="20"/>
      <c r="D58" s="21"/>
      <c r="E58" s="22"/>
      <c r="L58" s="23"/>
    </row>
    <row r="59" spans="3:12" ht="12" customHeight="1" x14ac:dyDescent="0.2">
      <c r="C59" s="28"/>
      <c r="D59" s="21"/>
      <c r="E59" s="22"/>
    </row>
    <row r="60" spans="3:12" ht="12" customHeight="1" x14ac:dyDescent="0.2">
      <c r="C60" s="25"/>
    </row>
    <row r="61" spans="3:12" ht="12" customHeight="1" x14ac:dyDescent="0.2">
      <c r="C61" s="29"/>
      <c r="D61" s="27"/>
      <c r="E61" s="27"/>
      <c r="F61" s="27"/>
      <c r="G61" s="27"/>
    </row>
    <row r="62" spans="3:12" ht="12" customHeight="1" x14ac:dyDescent="0.2">
      <c r="C62" s="30"/>
      <c r="D62" s="21"/>
      <c r="E62" s="22"/>
      <c r="L62" s="23"/>
    </row>
    <row r="63" spans="3:12" ht="12" customHeight="1" x14ac:dyDescent="0.2">
      <c r="C63" s="30"/>
      <c r="D63" s="21"/>
      <c r="E63" s="22"/>
    </row>
    <row r="64" spans="3:12" ht="12" customHeight="1" x14ac:dyDescent="0.2">
      <c r="C64" s="30"/>
      <c r="D64" s="21"/>
      <c r="E64" s="22"/>
    </row>
    <row r="65" spans="3:14" ht="12" customHeight="1" x14ac:dyDescent="0.2">
      <c r="C65" s="30"/>
      <c r="D65" s="21"/>
      <c r="E65" s="22"/>
    </row>
    <row r="66" spans="3:14" ht="12" customHeight="1" x14ac:dyDescent="0.2">
      <c r="C66" s="30"/>
      <c r="D66" s="21"/>
      <c r="E66" s="22"/>
    </row>
    <row r="67" spans="3:14" ht="12" customHeight="1" x14ac:dyDescent="0.2">
      <c r="C67" s="30"/>
      <c r="D67" s="21"/>
      <c r="E67" s="22"/>
      <c r="I67" s="23"/>
    </row>
    <row r="68" spans="3:14" ht="12" customHeight="1" x14ac:dyDescent="0.2">
      <c r="C68" s="30"/>
      <c r="D68" s="21"/>
      <c r="E68" s="22"/>
      <c r="N68" s="23"/>
    </row>
    <row r="69" spans="3:14" ht="12" customHeight="1" x14ac:dyDescent="0.2">
      <c r="C69" s="30"/>
      <c r="D69" s="21"/>
      <c r="E69" s="22"/>
    </row>
    <row r="70" spans="3:14" ht="12" customHeight="1" x14ac:dyDescent="0.2"/>
    <row r="71" spans="3:14" ht="12" customHeight="1" x14ac:dyDescent="0.2">
      <c r="C71" s="29"/>
      <c r="D71" s="27"/>
      <c r="E71" s="27"/>
      <c r="F71" s="27"/>
      <c r="G71" s="27"/>
    </row>
    <row r="72" spans="3:14" ht="12" customHeight="1" x14ac:dyDescent="0.2">
      <c r="C72" s="30"/>
      <c r="D72" s="21"/>
      <c r="E72" s="22"/>
    </row>
    <row r="73" spans="3:14" ht="12" customHeight="1" x14ac:dyDescent="0.2">
      <c r="C73" s="30"/>
      <c r="D73" s="21"/>
      <c r="E73" s="22"/>
    </row>
    <row r="74" spans="3:14" ht="12" customHeight="1" x14ac:dyDescent="0.2">
      <c r="C74" s="30"/>
      <c r="D74" s="21"/>
      <c r="E74" s="22"/>
    </row>
    <row r="75" spans="3:14" ht="12" customHeight="1" x14ac:dyDescent="0.2">
      <c r="C75" s="30"/>
      <c r="D75" s="21"/>
      <c r="E75" s="22"/>
      <c r="J75" s="23"/>
    </row>
    <row r="76" spans="3:14" ht="12" customHeight="1" x14ac:dyDescent="0.2">
      <c r="C76" s="30"/>
      <c r="D76" s="21"/>
      <c r="E76" s="22"/>
    </row>
    <row r="77" spans="3:14" ht="12" customHeight="1" x14ac:dyDescent="0.2">
      <c r="C77" s="30"/>
      <c r="D77" s="21"/>
      <c r="E77" s="22"/>
      <c r="I77" s="23"/>
    </row>
    <row r="78" spans="3:14" ht="12" customHeight="1" x14ac:dyDescent="0.2">
      <c r="C78" s="32"/>
      <c r="D78" s="21"/>
      <c r="E78" s="22"/>
    </row>
    <row r="79" spans="3:14" ht="12" customHeight="1" x14ac:dyDescent="0.2">
      <c r="C79" s="30"/>
      <c r="D79" s="21"/>
      <c r="E79" s="22"/>
    </row>
    <row r="80" spans="3:14" ht="12" customHeight="1" x14ac:dyDescent="0.2">
      <c r="C80" s="30"/>
      <c r="D80" s="21"/>
      <c r="E80" s="22"/>
    </row>
    <row r="81" spans="3:10" ht="12" customHeight="1" x14ac:dyDescent="0.2">
      <c r="C81" s="30"/>
      <c r="D81" s="21"/>
      <c r="E81" s="22"/>
    </row>
    <row r="82" spans="3:10" ht="12" customHeight="1" x14ac:dyDescent="0.2">
      <c r="C82" s="31"/>
    </row>
    <row r="83" spans="3:10" ht="12" customHeight="1" x14ac:dyDescent="0.2">
      <c r="C83" s="29"/>
      <c r="D83" s="27"/>
      <c r="E83" s="27"/>
      <c r="F83" s="27"/>
      <c r="G83" s="27"/>
    </row>
    <row r="84" spans="3:10" ht="12" customHeight="1" x14ac:dyDescent="0.2">
      <c r="C84" s="30"/>
      <c r="D84" s="21"/>
      <c r="E84" s="22"/>
    </row>
    <row r="85" spans="3:10" ht="12" customHeight="1" x14ac:dyDescent="0.2">
      <c r="C85" s="30"/>
      <c r="D85" s="21"/>
      <c r="E85" s="22"/>
    </row>
    <row r="86" spans="3:10" ht="12" customHeight="1" x14ac:dyDescent="0.2">
      <c r="C86" s="32"/>
      <c r="D86" s="21"/>
      <c r="E86" s="22"/>
    </row>
    <row r="87" spans="3:10" ht="12" customHeight="1" x14ac:dyDescent="0.2">
      <c r="C87" s="30"/>
      <c r="D87" s="21"/>
      <c r="E87" s="22"/>
    </row>
    <row r="88" spans="3:10" ht="12" customHeight="1" x14ac:dyDescent="0.2">
      <c r="C88" s="30"/>
      <c r="D88" s="21"/>
      <c r="E88" s="22"/>
    </row>
    <row r="89" spans="3:10" ht="12" customHeight="1" x14ac:dyDescent="0.2">
      <c r="C89" s="30"/>
      <c r="D89" s="21"/>
      <c r="E89" s="22"/>
    </row>
    <row r="90" spans="3:10" ht="12" customHeight="1" x14ac:dyDescent="0.2">
      <c r="C90" s="30"/>
      <c r="D90" s="21"/>
      <c r="E90" s="22"/>
      <c r="J90" s="23"/>
    </row>
    <row r="91" spans="3:10" ht="12" customHeight="1" x14ac:dyDescent="0.2">
      <c r="C91" s="30"/>
      <c r="D91" s="21"/>
      <c r="E91" s="22"/>
    </row>
    <row r="92" spans="3:10" ht="12" customHeight="1" x14ac:dyDescent="0.2">
      <c r="C92" s="30"/>
      <c r="D92" s="21"/>
      <c r="E92" s="22"/>
    </row>
    <row r="93" spans="3:10" ht="12" customHeight="1" x14ac:dyDescent="0.2">
      <c r="C93" s="30"/>
      <c r="D93" s="21"/>
      <c r="E93" s="22"/>
    </row>
    <row r="94" spans="3:10" ht="12" customHeight="1" x14ac:dyDescent="0.2">
      <c r="C94" s="30"/>
      <c r="D94" s="21"/>
      <c r="E94" s="22"/>
    </row>
    <row r="95" spans="3:10" ht="12" customHeight="1" x14ac:dyDescent="0.2"/>
    <row r="96" spans="3:10" ht="12" customHeight="1" x14ac:dyDescent="0.2">
      <c r="C96" s="29"/>
      <c r="D96" s="27"/>
      <c r="E96" s="27"/>
      <c r="F96" s="27"/>
      <c r="G96" s="27"/>
    </row>
    <row r="97" spans="3:14" ht="12" customHeight="1" x14ac:dyDescent="0.2">
      <c r="C97" s="30"/>
      <c r="D97" s="21"/>
      <c r="E97" s="22"/>
    </row>
    <row r="98" spans="3:14" ht="12" customHeight="1" x14ac:dyDescent="0.2">
      <c r="C98" s="30"/>
      <c r="D98" s="21"/>
      <c r="E98" s="22"/>
      <c r="N98" s="23"/>
    </row>
    <row r="99" spans="3:14" ht="12" customHeight="1" x14ac:dyDescent="0.2">
      <c r="C99" s="30"/>
      <c r="D99" s="21"/>
      <c r="E99" s="22"/>
    </row>
    <row r="100" spans="3:14" ht="12" customHeight="1" x14ac:dyDescent="0.2">
      <c r="C100" s="30"/>
      <c r="D100" s="21"/>
      <c r="E100" s="22"/>
    </row>
    <row r="101" spans="3:14" ht="12" customHeight="1" x14ac:dyDescent="0.2">
      <c r="C101" s="30"/>
      <c r="D101" s="21"/>
      <c r="E101" s="22"/>
    </row>
    <row r="102" spans="3:14" ht="12" customHeight="1" x14ac:dyDescent="0.2">
      <c r="C102" s="30"/>
      <c r="D102" s="21"/>
      <c r="E102" s="22"/>
      <c r="J102" s="23"/>
    </row>
    <row r="103" spans="3:14" ht="12" customHeight="1" x14ac:dyDescent="0.2">
      <c r="C103" s="30"/>
      <c r="D103" s="21"/>
      <c r="E103" s="22"/>
      <c r="M103" s="23"/>
    </row>
    <row r="104" spans="3:14" ht="12" customHeight="1" x14ac:dyDescent="0.2">
      <c r="C104" s="30"/>
      <c r="D104" s="21"/>
      <c r="E104" s="22"/>
      <c r="K104" s="23"/>
    </row>
    <row r="105" spans="3:14" ht="12" customHeight="1" x14ac:dyDescent="0.2">
      <c r="C105" s="30"/>
      <c r="D105" s="21"/>
      <c r="E105" s="22"/>
    </row>
    <row r="106" spans="3:14" ht="12" customHeight="1" x14ac:dyDescent="0.2">
      <c r="C106" s="32"/>
      <c r="D106" s="21"/>
      <c r="E106" s="22"/>
    </row>
    <row r="107" spans="3:14" ht="12" customHeight="1" x14ac:dyDescent="0.2">
      <c r="C107" s="30"/>
      <c r="D107" s="21"/>
      <c r="E107" s="22"/>
    </row>
    <row r="108" spans="3:14" ht="9.9499999999999993" customHeight="1" x14ac:dyDescent="0.2">
      <c r="C108" s="30"/>
      <c r="D108" s="21"/>
      <c r="E108" s="22"/>
    </row>
    <row r="109" spans="3:14" ht="9.9499999999999993" customHeight="1" x14ac:dyDescent="0.2">
      <c r="C109" s="30"/>
      <c r="D109" s="21"/>
      <c r="E109" s="22"/>
    </row>
    <row r="110" spans="3:14" ht="9.9499999999999993" customHeight="1" x14ac:dyDescent="0.2">
      <c r="C110" s="30"/>
      <c r="D110" s="21"/>
      <c r="E110" s="22"/>
    </row>
    <row r="111" spans="3:14" ht="9.9499999999999993" customHeight="1" x14ac:dyDescent="0.2">
      <c r="C111" s="30"/>
      <c r="D111" s="21"/>
      <c r="E111" s="22"/>
    </row>
    <row r="112" spans="3:14" ht="9.9499999999999993" customHeight="1" x14ac:dyDescent="0.2">
      <c r="C112" s="30"/>
      <c r="D112" s="21"/>
      <c r="E112" s="22"/>
    </row>
    <row r="113" spans="3:15" ht="9.9499999999999993" customHeight="1" x14ac:dyDescent="0.2">
      <c r="C113" s="32"/>
      <c r="D113" s="21"/>
      <c r="E113" s="22"/>
    </row>
    <row r="114" spans="3:15" ht="9.9499999999999993" customHeight="1" x14ac:dyDescent="0.2">
      <c r="C114" s="30"/>
      <c r="D114" s="21"/>
      <c r="E114" s="22"/>
    </row>
    <row r="115" spans="3:15" ht="9.9499999999999993" customHeight="1" x14ac:dyDescent="0.2">
      <c r="C115" s="30"/>
      <c r="D115" s="21"/>
      <c r="E115" s="22"/>
      <c r="I115" s="23"/>
    </row>
    <row r="116" spans="3:15" ht="9.9499999999999993" customHeight="1" x14ac:dyDescent="0.2">
      <c r="C116" s="30"/>
      <c r="D116" s="21"/>
      <c r="E116" s="22"/>
      <c r="K116" s="23"/>
    </row>
    <row r="117" spans="3:15" ht="9.9499999999999993" customHeight="1" x14ac:dyDescent="0.2">
      <c r="C117" s="30"/>
      <c r="D117" s="21"/>
      <c r="E117" s="22"/>
      <c r="K117" s="23"/>
    </row>
    <row r="118" spans="3:15" ht="9.9499999999999993" customHeight="1" x14ac:dyDescent="0.2">
      <c r="C118" s="30"/>
      <c r="D118" s="21"/>
      <c r="E118" s="22"/>
      <c r="O118" s="23"/>
    </row>
    <row r="119" spans="3:15" ht="9.9499999999999993" customHeight="1" x14ac:dyDescent="0.2">
      <c r="C119" s="30"/>
      <c r="D119" s="21"/>
      <c r="E119" s="22"/>
    </row>
    <row r="120" spans="3:15" ht="9.9499999999999993" customHeight="1" x14ac:dyDescent="0.2">
      <c r="C120" s="30"/>
      <c r="D120" s="21"/>
      <c r="E120" s="22"/>
    </row>
    <row r="121" spans="3:15" ht="9.9499999999999993" customHeight="1" x14ac:dyDescent="0.2">
      <c r="C121" s="30"/>
      <c r="D121" s="21"/>
      <c r="E121" s="22"/>
    </row>
    <row r="122" spans="3:15" ht="9.9499999999999993" customHeight="1" x14ac:dyDescent="0.2">
      <c r="C122" s="30"/>
      <c r="D122" s="21"/>
      <c r="E122" s="22"/>
    </row>
    <row r="123" spans="3:15" ht="9.9499999999999993" customHeight="1" x14ac:dyDescent="0.2">
      <c r="C123" s="30"/>
      <c r="D123" s="21"/>
      <c r="E123" s="22"/>
    </row>
    <row r="124" spans="3:15" ht="9.9499999999999993" customHeight="1" x14ac:dyDescent="0.2">
      <c r="C124" s="30"/>
      <c r="D124" s="21"/>
      <c r="E124" s="22"/>
      <c r="O124" s="23"/>
    </row>
    <row r="125" spans="3:15" ht="9.9499999999999993" customHeight="1" x14ac:dyDescent="0.2">
      <c r="C125" s="30"/>
      <c r="D125" s="21"/>
      <c r="E125" s="22"/>
    </row>
    <row r="126" spans="3:15" x14ac:dyDescent="0.2">
      <c r="C126" s="30"/>
      <c r="D126" s="21"/>
      <c r="E126" s="22"/>
    </row>
    <row r="127" spans="3:15" x14ac:dyDescent="0.2">
      <c r="C127" s="30"/>
      <c r="D127" s="21"/>
      <c r="E127" s="22"/>
    </row>
    <row r="128" spans="3:15" x14ac:dyDescent="0.2">
      <c r="C128" s="30"/>
      <c r="D128" s="21"/>
      <c r="E128" s="22"/>
    </row>
    <row r="129" spans="3:7" x14ac:dyDescent="0.2">
      <c r="C129" s="30"/>
      <c r="D129" s="21"/>
      <c r="E129" s="22"/>
    </row>
    <row r="130" spans="3:7" x14ac:dyDescent="0.2">
      <c r="C130" s="30"/>
      <c r="D130" s="21"/>
      <c r="E130" s="22"/>
    </row>
    <row r="131" spans="3:7" x14ac:dyDescent="0.2">
      <c r="C131" s="30"/>
      <c r="D131" s="21"/>
      <c r="E131" s="22"/>
    </row>
    <row r="132" spans="3:7" x14ac:dyDescent="0.2">
      <c r="C132" s="30"/>
      <c r="D132" s="21"/>
      <c r="E132" s="22"/>
    </row>
    <row r="133" spans="3:7" x14ac:dyDescent="0.2">
      <c r="C133" s="30"/>
      <c r="D133" s="21"/>
      <c r="E133" s="22"/>
    </row>
    <row r="134" spans="3:7" x14ac:dyDescent="0.2">
      <c r="C134" s="30"/>
      <c r="D134" s="21"/>
      <c r="E134" s="22"/>
    </row>
    <row r="135" spans="3:7" x14ac:dyDescent="0.2">
      <c r="C135" s="30"/>
      <c r="D135" s="21"/>
      <c r="E135" s="22"/>
    </row>
    <row r="136" spans="3:7" x14ac:dyDescent="0.2">
      <c r="C136" s="30"/>
      <c r="D136" s="21"/>
      <c r="E136" s="22"/>
    </row>
    <row r="137" spans="3:7" x14ac:dyDescent="0.2">
      <c r="C137" s="30"/>
      <c r="D137" s="21"/>
      <c r="E137" s="22"/>
    </row>
    <row r="138" spans="3:7" x14ac:dyDescent="0.2">
      <c r="C138" s="30"/>
      <c r="D138" s="21"/>
      <c r="E138" s="22"/>
    </row>
    <row r="139" spans="3:7" x14ac:dyDescent="0.2">
      <c r="C139" s="30"/>
      <c r="D139" s="21"/>
      <c r="E139" s="22"/>
    </row>
    <row r="140" spans="3:7" x14ac:dyDescent="0.2">
      <c r="C140" s="30"/>
      <c r="D140" s="21"/>
      <c r="E140" s="22"/>
    </row>
    <row r="141" spans="3:7" x14ac:dyDescent="0.2">
      <c r="C141" s="30"/>
      <c r="D141" s="21"/>
      <c r="E141" s="22"/>
    </row>
    <row r="142" spans="3:7" x14ac:dyDescent="0.2">
      <c r="C142" s="30"/>
      <c r="D142" s="21"/>
      <c r="E142" s="22"/>
    </row>
    <row r="144" spans="3:7" x14ac:dyDescent="0.2">
      <c r="C144" s="18"/>
      <c r="D144" s="18"/>
      <c r="E144" s="18"/>
      <c r="F144" s="18"/>
      <c r="G144" s="18"/>
    </row>
    <row r="145" spans="3:5" x14ac:dyDescent="0.2">
      <c r="C145" s="30"/>
      <c r="D145" s="21"/>
      <c r="E145" s="22"/>
    </row>
    <row r="146" spans="3:5" x14ac:dyDescent="0.2">
      <c r="C146" s="30"/>
      <c r="D146" s="21"/>
      <c r="E146" s="22"/>
    </row>
    <row r="147" spans="3:5" x14ac:dyDescent="0.2">
      <c r="C147" s="30"/>
      <c r="D147" s="21"/>
      <c r="E147" s="22"/>
    </row>
    <row r="148" spans="3:5" x14ac:dyDescent="0.2">
      <c r="C148" s="30"/>
      <c r="D148" s="21"/>
      <c r="E148" s="22"/>
    </row>
    <row r="149" spans="3:5" x14ac:dyDescent="0.2">
      <c r="C149" s="30"/>
      <c r="D149" s="21"/>
      <c r="E149" s="22"/>
    </row>
    <row r="150" spans="3:5" x14ac:dyDescent="0.2">
      <c r="C150" s="30"/>
      <c r="D150" s="21"/>
      <c r="E150" s="22"/>
    </row>
    <row r="151" spans="3:5" x14ac:dyDescent="0.2">
      <c r="C151" s="30"/>
      <c r="D151" s="21"/>
      <c r="E151" s="22"/>
    </row>
    <row r="152" spans="3:5" x14ac:dyDescent="0.2">
      <c r="C152" s="30"/>
      <c r="D152" s="21"/>
      <c r="E152" s="22"/>
    </row>
    <row r="153" spans="3:5" x14ac:dyDescent="0.2">
      <c r="C153" s="30"/>
      <c r="D153" s="21"/>
      <c r="E153" s="22"/>
    </row>
    <row r="154" spans="3:5" x14ac:dyDescent="0.2">
      <c r="C154" s="30"/>
      <c r="D154" s="21"/>
      <c r="E154" s="22"/>
    </row>
    <row r="155" spans="3:5" x14ac:dyDescent="0.2">
      <c r="C155" s="30"/>
      <c r="D155" s="21"/>
      <c r="E155" s="22"/>
    </row>
    <row r="156" spans="3:5" x14ac:dyDescent="0.2">
      <c r="C156" s="30"/>
      <c r="D156" s="21"/>
      <c r="E156" s="22"/>
    </row>
    <row r="157" spans="3:5" x14ac:dyDescent="0.2">
      <c r="C157" s="30"/>
      <c r="D157" s="21"/>
      <c r="E157" s="22"/>
    </row>
    <row r="158" spans="3:5" x14ac:dyDescent="0.2">
      <c r="C158" s="30"/>
      <c r="D158" s="21"/>
      <c r="E158" s="22"/>
    </row>
    <row r="159" spans="3:5" x14ac:dyDescent="0.2">
      <c r="C159" s="30"/>
      <c r="D159" s="21"/>
      <c r="E159" s="22"/>
    </row>
    <row r="160" spans="3:5" x14ac:dyDescent="0.2">
      <c r="C160" s="30"/>
      <c r="D160" s="21"/>
      <c r="E160" s="22"/>
    </row>
    <row r="161" spans="3:5" x14ac:dyDescent="0.2">
      <c r="C161" s="30"/>
      <c r="D161" s="21"/>
      <c r="E161" s="22"/>
    </row>
    <row r="162" spans="3:5" x14ac:dyDescent="0.2">
      <c r="C162" s="30"/>
      <c r="D162" s="21"/>
      <c r="E162" s="22"/>
    </row>
    <row r="163" spans="3:5" x14ac:dyDescent="0.2">
      <c r="C163" s="30"/>
      <c r="D163" s="21"/>
      <c r="E163" s="22"/>
    </row>
    <row r="164" spans="3:5" x14ac:dyDescent="0.2">
      <c r="C164" s="30"/>
      <c r="D164" s="21"/>
      <c r="E164" s="22"/>
    </row>
    <row r="165" spans="3:5" x14ac:dyDescent="0.2">
      <c r="C165" s="30"/>
      <c r="D165" s="21"/>
      <c r="E165" s="22"/>
    </row>
    <row r="166" spans="3:5" x14ac:dyDescent="0.2">
      <c r="C166" s="30"/>
      <c r="D166" s="21"/>
      <c r="E166" s="22"/>
    </row>
    <row r="167" spans="3:5" x14ac:dyDescent="0.2">
      <c r="C167" s="30"/>
      <c r="D167" s="21"/>
      <c r="E167" s="22"/>
    </row>
    <row r="168" spans="3:5" x14ac:dyDescent="0.2">
      <c r="C168" s="30"/>
      <c r="D168" s="21"/>
      <c r="E168" s="22"/>
    </row>
    <row r="169" spans="3:5" x14ac:dyDescent="0.2">
      <c r="C169" s="30"/>
      <c r="D169" s="21"/>
      <c r="E169" s="22"/>
    </row>
    <row r="170" spans="3:5" x14ac:dyDescent="0.2">
      <c r="C170" s="30"/>
      <c r="D170" s="21"/>
      <c r="E170" s="22"/>
    </row>
    <row r="171" spans="3:5" x14ac:dyDescent="0.2">
      <c r="C171" s="30"/>
      <c r="D171" s="21"/>
      <c r="E171" s="22"/>
    </row>
    <row r="172" spans="3:5" x14ac:dyDescent="0.2">
      <c r="C172" s="30"/>
      <c r="D172" s="21"/>
      <c r="E172" s="22"/>
    </row>
    <row r="173" spans="3:5" x14ac:dyDescent="0.2">
      <c r="C173" s="30"/>
      <c r="D173" s="21"/>
      <c r="E173" s="22"/>
    </row>
    <row r="174" spans="3:5" x14ac:dyDescent="0.2">
      <c r="C174" s="30"/>
      <c r="D174" s="21"/>
      <c r="E174" s="22"/>
    </row>
    <row r="175" spans="3:5" x14ac:dyDescent="0.2">
      <c r="C175" s="30"/>
      <c r="D175" s="21"/>
      <c r="E175" s="22"/>
    </row>
    <row r="176" spans="3:5" x14ac:dyDescent="0.2">
      <c r="C176" s="30"/>
      <c r="D176" s="21"/>
      <c r="E176" s="22"/>
    </row>
    <row r="177" spans="3:7" x14ac:dyDescent="0.2">
      <c r="C177" s="30"/>
      <c r="D177" s="21"/>
      <c r="E177" s="22"/>
    </row>
    <row r="178" spans="3:7" x14ac:dyDescent="0.2">
      <c r="C178" s="30"/>
      <c r="D178" s="21"/>
      <c r="E178" s="22"/>
    </row>
    <row r="179" spans="3:7" x14ac:dyDescent="0.2">
      <c r="C179" s="30"/>
      <c r="D179" s="21"/>
      <c r="E179" s="22"/>
    </row>
    <row r="180" spans="3:7" x14ac:dyDescent="0.2">
      <c r="C180" s="30"/>
      <c r="D180" s="21"/>
      <c r="E180" s="22"/>
    </row>
    <row r="181" spans="3:7" x14ac:dyDescent="0.2">
      <c r="C181" s="30"/>
      <c r="D181" s="21"/>
      <c r="E181" s="22"/>
    </row>
    <row r="183" spans="3:7" x14ac:dyDescent="0.2">
      <c r="C183" s="18"/>
      <c r="D183" s="18"/>
      <c r="E183" s="18"/>
      <c r="F183" s="18"/>
      <c r="G183" s="18"/>
    </row>
    <row r="184" spans="3:7" x14ac:dyDescent="0.2">
      <c r="C184" s="30"/>
      <c r="D184" s="21"/>
      <c r="E184" s="22"/>
    </row>
    <row r="185" spans="3:7" x14ac:dyDescent="0.2">
      <c r="C185" s="30"/>
      <c r="D185" s="21"/>
      <c r="E185" s="22"/>
    </row>
    <row r="186" spans="3:7" x14ac:dyDescent="0.2">
      <c r="C186" s="30"/>
      <c r="D186" s="21"/>
      <c r="E186" s="22"/>
    </row>
    <row r="187" spans="3:7" x14ac:dyDescent="0.2">
      <c r="C187" s="30"/>
      <c r="D187" s="21"/>
      <c r="E187" s="22"/>
    </row>
    <row r="188" spans="3:7" x14ac:dyDescent="0.2">
      <c r="C188" s="30"/>
      <c r="D188" s="21"/>
      <c r="E188" s="22"/>
    </row>
    <row r="189" spans="3:7" x14ac:dyDescent="0.2">
      <c r="C189" s="30"/>
      <c r="D189" s="21"/>
      <c r="E189" s="22"/>
    </row>
    <row r="190" spans="3:7" x14ac:dyDescent="0.2">
      <c r="C190" s="30"/>
      <c r="D190" s="21"/>
      <c r="E190" s="22"/>
    </row>
    <row r="191" spans="3:7" x14ac:dyDescent="0.2">
      <c r="C191" s="30"/>
      <c r="D191" s="21"/>
      <c r="E191" s="22"/>
    </row>
    <row r="192" spans="3:7" x14ac:dyDescent="0.2">
      <c r="C192" s="30"/>
      <c r="D192" s="21"/>
      <c r="E192" s="22"/>
    </row>
    <row r="193" spans="3:5" x14ac:dyDescent="0.2">
      <c r="C193" s="30"/>
      <c r="D193" s="21"/>
      <c r="E193" s="22"/>
    </row>
    <row r="194" spans="3:5" x14ac:dyDescent="0.2">
      <c r="C194" s="30"/>
      <c r="D194" s="21"/>
      <c r="E194" s="22"/>
    </row>
    <row r="195" spans="3:5" x14ac:dyDescent="0.2">
      <c r="C195" s="30"/>
      <c r="D195" s="21"/>
      <c r="E195" s="22"/>
    </row>
    <row r="196" spans="3:5" x14ac:dyDescent="0.2">
      <c r="C196" s="30"/>
      <c r="D196" s="21"/>
      <c r="E196" s="22"/>
    </row>
    <row r="197" spans="3:5" x14ac:dyDescent="0.2">
      <c r="C197" s="30"/>
      <c r="D197" s="21"/>
      <c r="E197" s="22"/>
    </row>
    <row r="198" spans="3:5" x14ac:dyDescent="0.2">
      <c r="C198" s="30"/>
      <c r="D198" s="21"/>
      <c r="E198" s="22"/>
    </row>
    <row r="199" spans="3:5" x14ac:dyDescent="0.2">
      <c r="C199" s="30"/>
      <c r="D199" s="21"/>
      <c r="E199" s="22"/>
    </row>
    <row r="200" spans="3:5" x14ac:dyDescent="0.2">
      <c r="C200" s="30"/>
      <c r="D200" s="21"/>
      <c r="E200" s="22"/>
    </row>
    <row r="201" spans="3:5" x14ac:dyDescent="0.2">
      <c r="C201" s="30"/>
      <c r="D201" s="21"/>
      <c r="E201" s="22"/>
    </row>
    <row r="202" spans="3:5" x14ac:dyDescent="0.2">
      <c r="C202" s="30"/>
      <c r="D202" s="21"/>
      <c r="E202" s="22"/>
    </row>
    <row r="203" spans="3:5" x14ac:dyDescent="0.2">
      <c r="C203" s="30"/>
      <c r="D203" s="21"/>
      <c r="E203" s="22"/>
    </row>
    <row r="204" spans="3:5" x14ac:dyDescent="0.2">
      <c r="C204" s="30"/>
      <c r="D204" s="21"/>
      <c r="E204" s="22"/>
    </row>
    <row r="205" spans="3:5" x14ac:dyDescent="0.2">
      <c r="C205" s="30"/>
      <c r="D205" s="21"/>
      <c r="E205" s="22"/>
    </row>
    <row r="206" spans="3:5" x14ac:dyDescent="0.2">
      <c r="C206" s="30"/>
      <c r="D206" s="21"/>
      <c r="E206" s="22"/>
    </row>
    <row r="207" spans="3:5" x14ac:dyDescent="0.2">
      <c r="C207" s="30"/>
      <c r="D207" s="21"/>
      <c r="E207" s="22"/>
    </row>
    <row r="208" spans="3:5" x14ac:dyDescent="0.2">
      <c r="C208" s="30"/>
      <c r="D208" s="21"/>
      <c r="E208" s="22"/>
    </row>
    <row r="209" spans="3:7" x14ac:dyDescent="0.2">
      <c r="C209" s="30"/>
      <c r="D209" s="21"/>
      <c r="E209" s="22"/>
    </row>
    <row r="210" spans="3:7" x14ac:dyDescent="0.2">
      <c r="C210" s="30"/>
      <c r="D210" s="21"/>
      <c r="E210" s="22"/>
    </row>
    <row r="211" spans="3:7" x14ac:dyDescent="0.2">
      <c r="C211" s="30"/>
      <c r="D211" s="21"/>
      <c r="E211" s="22"/>
    </row>
    <row r="212" spans="3:7" x14ac:dyDescent="0.2">
      <c r="C212" s="30"/>
      <c r="D212" s="21"/>
      <c r="E212" s="22"/>
    </row>
    <row r="213" spans="3:7" x14ac:dyDescent="0.2">
      <c r="C213" s="30"/>
      <c r="D213" s="21"/>
      <c r="E213" s="22"/>
    </row>
    <row r="214" spans="3:7" x14ac:dyDescent="0.2">
      <c r="C214" s="30"/>
      <c r="D214" s="21"/>
      <c r="E214" s="22"/>
    </row>
    <row r="215" spans="3:7" x14ac:dyDescent="0.2">
      <c r="C215" s="30"/>
      <c r="D215" s="21"/>
      <c r="E215" s="22"/>
    </row>
    <row r="216" spans="3:7" x14ac:dyDescent="0.2">
      <c r="C216" s="30"/>
      <c r="D216" s="21"/>
      <c r="E216" s="22"/>
    </row>
    <row r="217" spans="3:7" x14ac:dyDescent="0.2">
      <c r="C217" s="30"/>
      <c r="D217" s="21"/>
      <c r="E217" s="22"/>
    </row>
    <row r="218" spans="3:7" x14ac:dyDescent="0.2">
      <c r="C218" s="30"/>
      <c r="D218" s="21"/>
      <c r="E218" s="22"/>
    </row>
    <row r="219" spans="3:7" x14ac:dyDescent="0.2">
      <c r="C219" s="30"/>
      <c r="D219" s="21"/>
      <c r="E219" s="22"/>
    </row>
    <row r="220" spans="3:7" x14ac:dyDescent="0.2">
      <c r="C220" s="30"/>
      <c r="D220" s="21"/>
      <c r="E220" s="22"/>
    </row>
    <row r="221" spans="3:7" x14ac:dyDescent="0.2">
      <c r="C221" s="30"/>
      <c r="D221" s="21"/>
      <c r="E221" s="22"/>
    </row>
    <row r="223" spans="3:7" x14ac:dyDescent="0.2">
      <c r="C223" s="18"/>
      <c r="D223" s="18"/>
      <c r="E223" s="18"/>
      <c r="F223" s="18"/>
      <c r="G223" s="18"/>
    </row>
    <row r="224" spans="3:7" x14ac:dyDescent="0.2">
      <c r="C224" s="30"/>
      <c r="D224" s="21"/>
      <c r="E224" s="22"/>
    </row>
    <row r="225" spans="3:5" x14ac:dyDescent="0.2">
      <c r="C225" s="30"/>
      <c r="D225" s="21"/>
      <c r="E225" s="22"/>
    </row>
    <row r="226" spans="3:5" x14ac:dyDescent="0.2">
      <c r="C226" s="30"/>
      <c r="D226" s="21"/>
      <c r="E226" s="22"/>
    </row>
    <row r="227" spans="3:5" x14ac:dyDescent="0.2">
      <c r="C227" s="30"/>
      <c r="D227" s="21"/>
      <c r="E227" s="22"/>
    </row>
    <row r="228" spans="3:5" x14ac:dyDescent="0.2">
      <c r="C228" s="30"/>
      <c r="D228" s="21"/>
      <c r="E228" s="22"/>
    </row>
    <row r="229" spans="3:5" x14ac:dyDescent="0.2">
      <c r="C229" s="30"/>
      <c r="D229" s="21"/>
      <c r="E229" s="22"/>
    </row>
    <row r="230" spans="3:5" x14ac:dyDescent="0.2">
      <c r="C230" s="30"/>
      <c r="D230" s="21"/>
      <c r="E230" s="22"/>
    </row>
    <row r="231" spans="3:5" x14ac:dyDescent="0.2">
      <c r="C231" s="30"/>
      <c r="D231" s="21"/>
      <c r="E231" s="22"/>
    </row>
    <row r="232" spans="3:5" x14ac:dyDescent="0.2">
      <c r="C232" s="30"/>
      <c r="D232" s="21"/>
      <c r="E232" s="22"/>
    </row>
    <row r="233" spans="3:5" x14ac:dyDescent="0.2">
      <c r="C233" s="30"/>
      <c r="D233" s="21"/>
      <c r="E233" s="22"/>
    </row>
    <row r="234" spans="3:5" x14ac:dyDescent="0.2">
      <c r="C234" s="30"/>
      <c r="D234" s="21"/>
      <c r="E234" s="22"/>
    </row>
    <row r="235" spans="3:5" x14ac:dyDescent="0.2">
      <c r="C235" s="30"/>
      <c r="D235" s="21"/>
      <c r="E235" s="22"/>
    </row>
    <row r="236" spans="3:5" x14ac:dyDescent="0.2">
      <c r="C236" s="30"/>
      <c r="D236" s="21"/>
      <c r="E236" s="22"/>
    </row>
    <row r="237" spans="3:5" x14ac:dyDescent="0.2">
      <c r="C237" s="30"/>
      <c r="D237" s="21"/>
      <c r="E237" s="22"/>
    </row>
    <row r="238" spans="3:5" x14ac:dyDescent="0.2">
      <c r="C238" s="30"/>
      <c r="D238" s="21"/>
      <c r="E238" s="22"/>
    </row>
    <row r="239" spans="3:5" x14ac:dyDescent="0.2">
      <c r="C239" s="30"/>
      <c r="D239" s="21"/>
      <c r="E239" s="22"/>
    </row>
    <row r="240" spans="3:5" x14ac:dyDescent="0.2">
      <c r="C240" s="30"/>
      <c r="D240" s="21"/>
      <c r="E240" s="22"/>
    </row>
    <row r="241" spans="3:7" x14ac:dyDescent="0.2">
      <c r="C241" s="30"/>
      <c r="D241" s="21"/>
      <c r="E241" s="22"/>
    </row>
    <row r="242" spans="3:7" x14ac:dyDescent="0.2">
      <c r="C242" s="30"/>
      <c r="D242" s="21"/>
      <c r="E242" s="22"/>
    </row>
    <row r="243" spans="3:7" x14ac:dyDescent="0.2">
      <c r="C243" s="30"/>
      <c r="D243" s="21"/>
      <c r="E243" s="22"/>
    </row>
    <row r="244" spans="3:7" x14ac:dyDescent="0.2">
      <c r="C244" s="30"/>
      <c r="D244" s="21"/>
      <c r="E244" s="22"/>
    </row>
    <row r="245" spans="3:7" x14ac:dyDescent="0.2">
      <c r="C245" s="30"/>
      <c r="D245" s="21"/>
      <c r="E245" s="22"/>
    </row>
    <row r="246" spans="3:7" x14ac:dyDescent="0.2">
      <c r="C246" s="30"/>
      <c r="D246" s="21"/>
      <c r="E246" s="22"/>
    </row>
    <row r="248" spans="3:7" x14ac:dyDescent="0.2">
      <c r="C248" s="18"/>
      <c r="D248" s="18"/>
      <c r="E248" s="18"/>
      <c r="F248" s="18"/>
      <c r="G248" s="18"/>
    </row>
    <row r="249" spans="3:7" x14ac:dyDescent="0.2">
      <c r="C249" s="30"/>
      <c r="D249" s="21"/>
      <c r="E249" s="22"/>
    </row>
    <row r="250" spans="3:7" x14ac:dyDescent="0.2">
      <c r="C250" s="30"/>
      <c r="D250" s="21"/>
      <c r="E250" s="22"/>
    </row>
    <row r="251" spans="3:7" x14ac:dyDescent="0.2">
      <c r="C251" s="30"/>
      <c r="D251" s="21"/>
      <c r="E251" s="22"/>
    </row>
    <row r="252" spans="3:7" x14ac:dyDescent="0.2">
      <c r="C252" s="30"/>
      <c r="D252" s="21"/>
      <c r="E252" s="22"/>
    </row>
    <row r="253" spans="3:7" x14ac:dyDescent="0.2">
      <c r="C253" s="30"/>
      <c r="D253" s="21"/>
      <c r="E253" s="22"/>
    </row>
    <row r="254" spans="3:7" x14ac:dyDescent="0.2">
      <c r="C254" s="30"/>
      <c r="D254" s="21"/>
      <c r="E254" s="22"/>
    </row>
    <row r="255" spans="3:7" x14ac:dyDescent="0.2">
      <c r="C255" s="30"/>
      <c r="D255" s="21"/>
      <c r="E255" s="22"/>
    </row>
    <row r="256" spans="3:7" x14ac:dyDescent="0.2">
      <c r="C256" s="30"/>
      <c r="D256" s="21"/>
      <c r="E256" s="22"/>
    </row>
    <row r="257" spans="3:5" x14ac:dyDescent="0.2">
      <c r="C257" s="30"/>
      <c r="D257" s="21"/>
      <c r="E257" s="22"/>
    </row>
    <row r="258" spans="3:5" x14ac:dyDescent="0.2">
      <c r="C258" s="30"/>
      <c r="D258" s="21"/>
      <c r="E258" s="22"/>
    </row>
    <row r="259" spans="3:5" x14ac:dyDescent="0.2">
      <c r="C259" s="30"/>
      <c r="D259" s="21"/>
      <c r="E259" s="22"/>
    </row>
    <row r="260" spans="3:5" x14ac:dyDescent="0.2">
      <c r="C260" s="30"/>
      <c r="D260" s="21"/>
      <c r="E260" s="22"/>
    </row>
    <row r="261" spans="3:5" x14ac:dyDescent="0.2">
      <c r="C261" s="30"/>
      <c r="D261" s="21"/>
      <c r="E261" s="22"/>
    </row>
    <row r="262" spans="3:5" x14ac:dyDescent="0.2">
      <c r="C262" s="30"/>
      <c r="D262" s="21"/>
      <c r="E262" s="22"/>
    </row>
    <row r="263" spans="3:5" x14ac:dyDescent="0.2">
      <c r="C263" s="30"/>
      <c r="D263" s="21"/>
      <c r="E263" s="22"/>
    </row>
    <row r="264" spans="3:5" x14ac:dyDescent="0.2">
      <c r="C264" s="30"/>
      <c r="D264" s="21"/>
      <c r="E264" s="22"/>
    </row>
    <row r="265" spans="3:5" x14ac:dyDescent="0.2">
      <c r="C265" s="30"/>
      <c r="D265" s="21"/>
      <c r="E265" s="22"/>
    </row>
    <row r="266" spans="3:5" x14ac:dyDescent="0.2">
      <c r="C266" s="30"/>
      <c r="D266" s="21"/>
      <c r="E266" s="22"/>
    </row>
    <row r="267" spans="3:5" x14ac:dyDescent="0.2">
      <c r="C267" s="30"/>
      <c r="D267" s="21"/>
      <c r="E267" s="22"/>
    </row>
    <row r="268" spans="3:5" x14ac:dyDescent="0.2">
      <c r="C268" s="30"/>
      <c r="D268" s="21"/>
      <c r="E268" s="22"/>
    </row>
    <row r="269" spans="3:5" x14ac:dyDescent="0.2">
      <c r="C269" s="30"/>
      <c r="D269" s="21"/>
      <c r="E269" s="22"/>
    </row>
    <row r="270" spans="3:5" x14ac:dyDescent="0.2">
      <c r="C270" s="30"/>
      <c r="D270" s="21"/>
      <c r="E270" s="22"/>
    </row>
    <row r="271" spans="3:5" x14ac:dyDescent="0.2">
      <c r="C271" s="30"/>
      <c r="D271" s="21"/>
      <c r="E271" s="22"/>
    </row>
    <row r="272" spans="3:5" x14ac:dyDescent="0.2">
      <c r="C272" s="30"/>
      <c r="D272" s="21"/>
      <c r="E272" s="22"/>
    </row>
    <row r="273" spans="3:26" x14ac:dyDescent="0.2">
      <c r="C273" s="30"/>
      <c r="D273" s="21"/>
      <c r="E273" s="22"/>
    </row>
    <row r="274" spans="3:26" x14ac:dyDescent="0.2">
      <c r="C274" s="30"/>
      <c r="D274" s="21"/>
      <c r="E274" s="22"/>
    </row>
    <row r="275" spans="3:26" ht="75" customHeight="1" x14ac:dyDescent="0.2">
      <c r="I275" s="10"/>
      <c r="J275" s="10"/>
      <c r="K275" s="11"/>
      <c r="L275" s="11"/>
      <c r="M275" s="9"/>
      <c r="N275" s="12"/>
      <c r="O275" s="9"/>
      <c r="P275" s="13"/>
      <c r="Q275" s="14"/>
      <c r="R275" s="15"/>
      <c r="S275" s="9"/>
      <c r="T275" s="12"/>
      <c r="U275" s="9"/>
      <c r="V275" s="16"/>
      <c r="W275" s="9"/>
      <c r="X275" s="12"/>
      <c r="Y275" s="9"/>
      <c r="Z275" s="9"/>
    </row>
    <row r="276" spans="3:26" x14ac:dyDescent="0.2">
      <c r="C276" s="18"/>
      <c r="D276" s="18"/>
      <c r="E276" s="18"/>
      <c r="F276" s="18"/>
      <c r="G276" s="18"/>
    </row>
    <row r="277" spans="3:26" x14ac:dyDescent="0.2">
      <c r="C277" s="30"/>
      <c r="D277" s="21"/>
      <c r="E277" s="22"/>
      <c r="I277" s="23"/>
    </row>
    <row r="278" spans="3:26" x14ac:dyDescent="0.2">
      <c r="C278" s="30"/>
      <c r="D278" s="21"/>
      <c r="E278" s="22"/>
      <c r="S278" s="23"/>
    </row>
    <row r="279" spans="3:26" x14ac:dyDescent="0.2">
      <c r="C279" s="30"/>
      <c r="D279" s="21"/>
      <c r="E279" s="22"/>
      <c r="I279" s="23"/>
    </row>
    <row r="280" spans="3:26" x14ac:dyDescent="0.2">
      <c r="C280" s="30"/>
      <c r="D280" s="21"/>
      <c r="E280" s="22"/>
      <c r="J280" s="23"/>
    </row>
    <row r="281" spans="3:26" x14ac:dyDescent="0.2">
      <c r="C281" s="30"/>
      <c r="D281" s="21"/>
      <c r="E281" s="22"/>
      <c r="W281" s="23"/>
    </row>
    <row r="282" spans="3:26" x14ac:dyDescent="0.2">
      <c r="C282" s="30"/>
      <c r="D282" s="21"/>
      <c r="E282" s="22"/>
      <c r="Q282" s="23"/>
    </row>
    <row r="283" spans="3:26" x14ac:dyDescent="0.2">
      <c r="C283" s="30"/>
      <c r="D283" s="21"/>
      <c r="E283" s="22"/>
      <c r="J283" s="23"/>
    </row>
    <row r="284" spans="3:26" x14ac:dyDescent="0.2">
      <c r="C284" s="30"/>
      <c r="D284" s="21"/>
      <c r="E284" s="22"/>
      <c r="I284" s="23"/>
    </row>
    <row r="285" spans="3:26" x14ac:dyDescent="0.2">
      <c r="C285" s="30"/>
      <c r="D285" s="21"/>
      <c r="E285" s="22"/>
    </row>
    <row r="286" spans="3:26" x14ac:dyDescent="0.2">
      <c r="C286" s="30"/>
      <c r="D286" s="21"/>
      <c r="E286" s="22"/>
      <c r="I286" s="23"/>
    </row>
    <row r="287" spans="3:26" x14ac:dyDescent="0.2">
      <c r="C287" s="30"/>
      <c r="D287" s="21"/>
      <c r="E287" s="22"/>
      <c r="J287" s="23"/>
    </row>
    <row r="288" spans="3:26" x14ac:dyDescent="0.2">
      <c r="C288" s="30"/>
      <c r="D288" s="21"/>
      <c r="E288" s="22"/>
      <c r="J288" s="23"/>
    </row>
    <row r="289" spans="3:24" x14ac:dyDescent="0.2">
      <c r="C289" s="30"/>
      <c r="D289" s="21"/>
      <c r="E289" s="22"/>
      <c r="J289" s="23"/>
    </row>
    <row r="290" spans="3:24" x14ac:dyDescent="0.2">
      <c r="C290" s="30"/>
      <c r="D290" s="21"/>
      <c r="E290" s="22"/>
      <c r="X290" s="22"/>
    </row>
    <row r="291" spans="3:24" x14ac:dyDescent="0.2">
      <c r="C291" s="30"/>
      <c r="D291" s="21"/>
      <c r="E291" s="22"/>
      <c r="X291" s="22"/>
    </row>
    <row r="292" spans="3:24" x14ac:dyDescent="0.2">
      <c r="C292" s="30"/>
      <c r="D292" s="21"/>
      <c r="E292" s="22"/>
      <c r="X292" s="22"/>
    </row>
    <row r="293" spans="3:24" x14ac:dyDescent="0.2">
      <c r="C293" s="30"/>
      <c r="D293" s="21"/>
      <c r="E293" s="22"/>
      <c r="X293" s="22"/>
    </row>
    <row r="294" spans="3:24" x14ac:dyDescent="0.2">
      <c r="C294" s="30"/>
      <c r="D294" s="21"/>
      <c r="E294" s="22"/>
      <c r="X294" s="22"/>
    </row>
    <row r="295" spans="3:24" x14ac:dyDescent="0.2">
      <c r="C295" s="30"/>
      <c r="D295" s="21"/>
      <c r="E295" s="22"/>
      <c r="X295" s="22"/>
    </row>
    <row r="296" spans="3:24" x14ac:dyDescent="0.2">
      <c r="C296" s="30"/>
      <c r="D296" s="21"/>
      <c r="E296" s="22"/>
      <c r="X296" s="22"/>
    </row>
    <row r="297" spans="3:24" x14ac:dyDescent="0.2">
      <c r="C297" s="30"/>
      <c r="D297" s="21"/>
      <c r="E297" s="22"/>
      <c r="X297" s="22"/>
    </row>
    <row r="298" spans="3:24" x14ac:dyDescent="0.2">
      <c r="C298" s="30"/>
      <c r="D298" s="21"/>
      <c r="E298" s="22"/>
      <c r="X298" s="22"/>
    </row>
    <row r="299" spans="3:24" x14ac:dyDescent="0.2">
      <c r="C299" s="30"/>
      <c r="D299" s="21"/>
      <c r="E299" s="22"/>
      <c r="X299" s="22"/>
    </row>
    <row r="300" spans="3:24" x14ac:dyDescent="0.2">
      <c r="C300" s="30"/>
      <c r="D300" s="21"/>
      <c r="E300" s="22"/>
      <c r="X300" s="22"/>
    </row>
    <row r="301" spans="3:24" x14ac:dyDescent="0.2">
      <c r="C301" s="30"/>
      <c r="D301" s="21"/>
      <c r="E301" s="22"/>
      <c r="X301" s="22"/>
    </row>
    <row r="302" spans="3:24" x14ac:dyDescent="0.2">
      <c r="C302" s="30"/>
      <c r="D302" s="21"/>
      <c r="E302" s="22"/>
      <c r="X302" s="22"/>
    </row>
    <row r="303" spans="3:24" x14ac:dyDescent="0.2">
      <c r="C303" s="30"/>
      <c r="D303" s="21"/>
      <c r="E303" s="22"/>
      <c r="X303" s="22"/>
    </row>
    <row r="304" spans="3:24" x14ac:dyDescent="0.2">
      <c r="C304" s="30"/>
      <c r="D304" s="21"/>
      <c r="E304" s="22"/>
      <c r="X304" s="22"/>
    </row>
    <row r="305" spans="3:24" x14ac:dyDescent="0.2">
      <c r="C305" s="30"/>
      <c r="D305" s="21"/>
      <c r="E305" s="22"/>
      <c r="X305" s="22"/>
    </row>
    <row r="306" spans="3:24" x14ac:dyDescent="0.2">
      <c r="C306" s="30"/>
      <c r="D306" s="21"/>
      <c r="E306" s="22"/>
      <c r="X306" s="22"/>
    </row>
    <row r="307" spans="3:24" x14ac:dyDescent="0.2">
      <c r="C307" s="30"/>
      <c r="D307" s="21"/>
      <c r="E307" s="22"/>
      <c r="X307" s="22"/>
    </row>
    <row r="308" spans="3:24" x14ac:dyDescent="0.2">
      <c r="C308" s="30"/>
      <c r="D308" s="21"/>
      <c r="E308" s="22"/>
      <c r="X308" s="22"/>
    </row>
    <row r="309" spans="3:24" x14ac:dyDescent="0.2">
      <c r="C309" s="30"/>
      <c r="D309" s="21"/>
      <c r="E309" s="22"/>
      <c r="X309" s="22"/>
    </row>
    <row r="310" spans="3:24" x14ac:dyDescent="0.2">
      <c r="C310" s="30"/>
      <c r="D310" s="21"/>
      <c r="E310" s="22"/>
      <c r="X310" s="22"/>
    </row>
    <row r="311" spans="3:24" x14ac:dyDescent="0.2">
      <c r="C311" s="30"/>
      <c r="D311" s="21"/>
      <c r="E311" s="22"/>
      <c r="X311" s="22"/>
    </row>
    <row r="312" spans="3:24" x14ac:dyDescent="0.2">
      <c r="C312" s="30"/>
      <c r="D312" s="21"/>
      <c r="E312" s="22"/>
      <c r="X312" s="22"/>
    </row>
    <row r="313" spans="3:24" x14ac:dyDescent="0.2">
      <c r="C313" s="30"/>
      <c r="D313" s="21"/>
      <c r="E313" s="22"/>
      <c r="X313" s="22"/>
    </row>
    <row r="314" spans="3:24" x14ac:dyDescent="0.2">
      <c r="C314" s="30"/>
      <c r="D314" s="21"/>
      <c r="E314" s="22"/>
      <c r="X314" s="22"/>
    </row>
    <row r="315" spans="3:24" x14ac:dyDescent="0.2">
      <c r="C315" s="30"/>
      <c r="D315" s="21"/>
      <c r="E315" s="22"/>
      <c r="X315" s="22"/>
    </row>
    <row r="316" spans="3:24" x14ac:dyDescent="0.2">
      <c r="C316" s="30"/>
      <c r="D316" s="21"/>
      <c r="E316" s="22"/>
      <c r="X316" s="22"/>
    </row>
    <row r="317" spans="3:24" x14ac:dyDescent="0.2">
      <c r="C317" s="30"/>
      <c r="D317" s="21"/>
      <c r="E317" s="22"/>
      <c r="X317" s="22"/>
    </row>
    <row r="318" spans="3:24" x14ac:dyDescent="0.2">
      <c r="C318" s="30"/>
      <c r="D318" s="21"/>
      <c r="E318" s="22"/>
      <c r="X318" s="22"/>
    </row>
    <row r="319" spans="3:24" x14ac:dyDescent="0.2">
      <c r="C319" s="30"/>
      <c r="D319" s="21"/>
      <c r="E319" s="22"/>
      <c r="X319" s="22"/>
    </row>
    <row r="320" spans="3:24" x14ac:dyDescent="0.2">
      <c r="C320" s="30"/>
      <c r="D320" s="21"/>
      <c r="E320" s="22"/>
      <c r="X320" s="22"/>
    </row>
    <row r="321" spans="3:24" x14ac:dyDescent="0.2">
      <c r="C321" s="30"/>
      <c r="D321" s="21"/>
      <c r="E321" s="22"/>
      <c r="X321" s="22"/>
    </row>
    <row r="322" spans="3:24" x14ac:dyDescent="0.2">
      <c r="C322" s="30"/>
      <c r="D322" s="21"/>
      <c r="E322" s="22"/>
      <c r="X322" s="22"/>
    </row>
    <row r="323" spans="3:24" x14ac:dyDescent="0.2">
      <c r="C323" s="30"/>
      <c r="D323" s="21"/>
      <c r="E323" s="22"/>
      <c r="X323" s="22"/>
    </row>
    <row r="324" spans="3:24" x14ac:dyDescent="0.2">
      <c r="C324" s="30"/>
      <c r="D324" s="21"/>
      <c r="E324" s="22"/>
      <c r="X324" s="22"/>
    </row>
    <row r="325" spans="3:24" x14ac:dyDescent="0.2">
      <c r="C325" s="30"/>
      <c r="D325" s="21"/>
      <c r="E325" s="22"/>
      <c r="X325" s="22"/>
    </row>
    <row r="326" spans="3:24" x14ac:dyDescent="0.2">
      <c r="C326" s="30"/>
      <c r="D326" s="21"/>
      <c r="E326" s="22"/>
      <c r="X326" s="22"/>
    </row>
    <row r="327" spans="3:24" x14ac:dyDescent="0.2">
      <c r="C327" s="30"/>
      <c r="D327" s="21"/>
      <c r="E327" s="22"/>
      <c r="X327" s="22"/>
    </row>
    <row r="328" spans="3:24" x14ac:dyDescent="0.2">
      <c r="C328" s="30"/>
      <c r="D328" s="21"/>
      <c r="E328" s="22"/>
      <c r="J328" s="23"/>
    </row>
    <row r="329" spans="3:24" x14ac:dyDescent="0.2">
      <c r="C329" s="30"/>
      <c r="D329" s="21"/>
      <c r="E329" s="22"/>
      <c r="J329" s="23"/>
    </row>
    <row r="330" spans="3:24" x14ac:dyDescent="0.2">
      <c r="C330" s="30"/>
      <c r="D330" s="21"/>
      <c r="E330" s="22"/>
      <c r="J330" s="23"/>
    </row>
    <row r="331" spans="3:24" x14ac:dyDescent="0.2">
      <c r="C331" s="30"/>
      <c r="D331" s="21"/>
      <c r="E331" s="22"/>
      <c r="J331" s="23"/>
    </row>
    <row r="332" spans="3:24" x14ac:dyDescent="0.2">
      <c r="C332" s="30"/>
      <c r="D332" s="21"/>
      <c r="E332" s="22"/>
      <c r="J332" s="23"/>
    </row>
    <row r="333" spans="3:24" x14ac:dyDescent="0.2">
      <c r="C333" s="30"/>
      <c r="D333" s="21"/>
      <c r="E333" s="22"/>
      <c r="J333" s="23"/>
    </row>
    <row r="334" spans="3:24" x14ac:dyDescent="0.2">
      <c r="C334" s="30"/>
      <c r="D334" s="21"/>
      <c r="E334" s="22"/>
      <c r="J334" s="23"/>
    </row>
    <row r="335" spans="3:24" x14ac:dyDescent="0.2">
      <c r="C335" s="30"/>
      <c r="D335" s="21"/>
      <c r="E335" s="22"/>
    </row>
    <row r="336" spans="3:24" x14ac:dyDescent="0.2">
      <c r="C336" s="30"/>
      <c r="D336" s="21"/>
      <c r="E336" s="22"/>
      <c r="J336" s="23"/>
    </row>
    <row r="337" spans="3:26" x14ac:dyDescent="0.2">
      <c r="C337" s="30"/>
      <c r="D337" s="21"/>
      <c r="E337" s="22"/>
      <c r="J337" s="23"/>
    </row>
    <row r="338" spans="3:26" x14ac:dyDescent="0.2">
      <c r="C338" s="30"/>
      <c r="D338" s="21"/>
      <c r="E338" s="22"/>
      <c r="I338" s="10"/>
      <c r="J338" s="10"/>
      <c r="K338" s="11"/>
      <c r="L338" s="11"/>
      <c r="M338" s="9"/>
      <c r="N338" s="12"/>
      <c r="O338" s="9"/>
      <c r="P338" s="13"/>
      <c r="Q338" s="14"/>
      <c r="R338" s="15"/>
      <c r="S338" s="9"/>
      <c r="T338" s="12"/>
      <c r="U338" s="9"/>
      <c r="V338" s="16"/>
      <c r="W338" s="9"/>
      <c r="X338" s="12"/>
      <c r="Y338" s="9"/>
      <c r="Z338" s="9"/>
    </row>
    <row r="341" spans="3:26" x14ac:dyDescent="0.2">
      <c r="C341" s="18"/>
      <c r="D341" s="18"/>
    </row>
    <row r="342" spans="3:26" x14ac:dyDescent="0.2">
      <c r="K342" s="33"/>
      <c r="L342" s="33"/>
    </row>
    <row r="343" spans="3:26" x14ac:dyDescent="0.2">
      <c r="K343" s="34"/>
      <c r="L343" s="34"/>
    </row>
    <row r="344" spans="3:26" x14ac:dyDescent="0.2">
      <c r="K344" s="35"/>
      <c r="L344" s="35"/>
    </row>
    <row r="345" spans="3:26" x14ac:dyDescent="0.2">
      <c r="K345" s="36"/>
      <c r="L345" s="36"/>
    </row>
  </sheetData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B4855-EE37-42AB-AB9C-39B646E772F3}">
  <dimension ref="A1:AA346"/>
  <sheetViews>
    <sheetView topLeftCell="A81" workbookViewId="0">
      <selection activeCell="M134" sqref="M134"/>
    </sheetView>
  </sheetViews>
  <sheetFormatPr defaultColWidth="9.140625" defaultRowHeight="11.25" x14ac:dyDescent="0.2"/>
  <cols>
    <col min="1" max="2" width="11.28515625" style="19" customWidth="1"/>
    <col min="3" max="3" width="10" style="19" customWidth="1"/>
    <col min="4" max="4" width="10.28515625" style="19" customWidth="1"/>
    <col min="5" max="5" width="14.140625" style="19" customWidth="1"/>
    <col min="6" max="6" width="4" style="19" customWidth="1"/>
    <col min="7" max="14" width="6.7109375" style="19" customWidth="1"/>
    <col min="15" max="16" width="8" style="19" customWidth="1"/>
    <col min="17" max="25" width="6.7109375" style="19" customWidth="1"/>
    <col min="26" max="16384" width="9.140625" style="19"/>
  </cols>
  <sheetData>
    <row r="1" spans="1:25" ht="60" x14ac:dyDescent="0.2">
      <c r="A1" s="18" t="s">
        <v>0</v>
      </c>
      <c r="B1" s="18" t="s">
        <v>11</v>
      </c>
      <c r="C1" s="18" t="s">
        <v>12</v>
      </c>
      <c r="D1" s="18" t="s">
        <v>1</v>
      </c>
      <c r="E1" s="18" t="s">
        <v>2</v>
      </c>
      <c r="G1" s="1" t="s">
        <v>130</v>
      </c>
      <c r="H1" s="2" t="s">
        <v>131</v>
      </c>
      <c r="I1" s="3" t="s">
        <v>132</v>
      </c>
      <c r="J1" s="10" t="s">
        <v>143</v>
      </c>
      <c r="K1" s="4" t="s">
        <v>133</v>
      </c>
      <c r="L1" s="5" t="s">
        <v>134</v>
      </c>
      <c r="M1" s="4" t="s">
        <v>4</v>
      </c>
      <c r="N1" s="6" t="s">
        <v>5</v>
      </c>
      <c r="O1" s="7" t="s">
        <v>6</v>
      </c>
      <c r="P1" s="6"/>
      <c r="Q1" s="8"/>
      <c r="R1" s="4" t="s">
        <v>29</v>
      </c>
      <c r="S1" s="5" t="s">
        <v>135</v>
      </c>
      <c r="T1" s="4" t="s">
        <v>136</v>
      </c>
      <c r="U1" s="5" t="s">
        <v>137</v>
      </c>
      <c r="V1" s="4" t="s">
        <v>138</v>
      </c>
      <c r="W1" s="5" t="s">
        <v>7</v>
      </c>
      <c r="X1" s="4" t="s">
        <v>139</v>
      </c>
      <c r="Y1" s="9" t="s">
        <v>58</v>
      </c>
    </row>
    <row r="2" spans="1:25" ht="9.9499999999999993" customHeight="1" x14ac:dyDescent="0.2">
      <c r="A2" s="20">
        <v>45658</v>
      </c>
      <c r="B2" s="21"/>
      <c r="C2" s="22">
        <v>25</v>
      </c>
      <c r="D2" s="19" t="s">
        <v>9</v>
      </c>
      <c r="E2" s="19" t="s">
        <v>8</v>
      </c>
      <c r="M2" s="23">
        <f>C2</f>
        <v>25</v>
      </c>
    </row>
    <row r="3" spans="1:25" ht="9.9499999999999993" customHeight="1" x14ac:dyDescent="0.2">
      <c r="A3" s="20">
        <v>45658</v>
      </c>
      <c r="B3" s="21"/>
      <c r="C3" s="22">
        <v>200</v>
      </c>
      <c r="D3" s="19" t="s">
        <v>13</v>
      </c>
      <c r="E3" s="19" t="s">
        <v>14</v>
      </c>
      <c r="H3" s="23">
        <f>C3</f>
        <v>200</v>
      </c>
    </row>
    <row r="4" spans="1:25" ht="9.9499999999999993" customHeight="1" x14ac:dyDescent="0.2">
      <c r="A4" s="20">
        <v>45658</v>
      </c>
      <c r="B4" s="21">
        <v>14.37</v>
      </c>
      <c r="C4" s="22"/>
      <c r="E4" s="19" t="s">
        <v>15</v>
      </c>
      <c r="W4" s="19">
        <f>B4</f>
        <v>14.37</v>
      </c>
    </row>
    <row r="5" spans="1:25" ht="9.9499999999999993" customHeight="1" x14ac:dyDescent="0.2">
      <c r="A5" s="20">
        <v>45663</v>
      </c>
      <c r="B5" s="21">
        <v>35</v>
      </c>
      <c r="D5" s="19" t="s">
        <v>10</v>
      </c>
      <c r="E5" s="24"/>
      <c r="S5" s="19">
        <f>B5</f>
        <v>35</v>
      </c>
    </row>
    <row r="6" spans="1:25" ht="9.9499999999999993" customHeight="1" x14ac:dyDescent="0.2">
      <c r="A6" s="20">
        <v>45665</v>
      </c>
      <c r="B6" s="21">
        <v>330</v>
      </c>
      <c r="C6" s="22"/>
      <c r="D6" s="19" t="s">
        <v>16</v>
      </c>
      <c r="E6" s="24" t="s">
        <v>17</v>
      </c>
      <c r="R6" s="19">
        <f>B6</f>
        <v>330</v>
      </c>
    </row>
    <row r="7" spans="1:25" ht="9.9499999999999993" customHeight="1" x14ac:dyDescent="0.2">
      <c r="A7" s="20">
        <v>45688</v>
      </c>
      <c r="B7" s="21">
        <v>2599.88</v>
      </c>
      <c r="D7" s="19" t="s">
        <v>18</v>
      </c>
      <c r="E7" s="24" t="s">
        <v>19</v>
      </c>
      <c r="T7" s="19">
        <f>B7</f>
        <v>2599.88</v>
      </c>
    </row>
    <row r="8" spans="1:25" ht="9.9499999999999993" customHeight="1" x14ac:dyDescent="0.2">
      <c r="A8" s="20">
        <v>45688</v>
      </c>
      <c r="B8" s="21">
        <v>330</v>
      </c>
      <c r="D8" s="19" t="s">
        <v>16</v>
      </c>
      <c r="E8" s="24" t="s">
        <v>17</v>
      </c>
      <c r="R8" s="19">
        <f>B8</f>
        <v>330</v>
      </c>
    </row>
    <row r="9" spans="1:25" ht="9.9499999999999993" customHeight="1" x14ac:dyDescent="0.2">
      <c r="A9" s="20">
        <v>45689</v>
      </c>
      <c r="B9" s="21">
        <v>15.01</v>
      </c>
      <c r="E9" s="19" t="s">
        <v>15</v>
      </c>
      <c r="W9" s="19">
        <f>B9</f>
        <v>15.01</v>
      </c>
    </row>
    <row r="10" spans="1:25" ht="9.9499999999999993" customHeight="1" x14ac:dyDescent="0.2">
      <c r="A10" s="20">
        <v>45700</v>
      </c>
      <c r="B10" s="21"/>
      <c r="C10" s="22">
        <v>3381.53</v>
      </c>
      <c r="D10" s="19" t="s">
        <v>20</v>
      </c>
      <c r="E10" s="19" t="s">
        <v>17</v>
      </c>
      <c r="N10" s="23">
        <f>C10</f>
        <v>3381.53</v>
      </c>
    </row>
    <row r="11" spans="1:25" ht="9.9499999999999993" customHeight="1" x14ac:dyDescent="0.2">
      <c r="A11" s="25" t="s">
        <v>140</v>
      </c>
    </row>
    <row r="12" spans="1:25" ht="9.9499999999999993" customHeight="1" x14ac:dyDescent="0.2">
      <c r="A12" s="20">
        <v>45711</v>
      </c>
      <c r="B12" s="21"/>
      <c r="C12" s="37">
        <v>137.91999999999999</v>
      </c>
      <c r="D12" s="19" t="s">
        <v>21</v>
      </c>
      <c r="I12" s="23">
        <f>C12</f>
        <v>137.91999999999999</v>
      </c>
      <c r="J12" s="23"/>
    </row>
    <row r="13" spans="1:25" ht="9.9499999999999993" customHeight="1" x14ac:dyDescent="0.2">
      <c r="A13" s="20">
        <v>45711</v>
      </c>
      <c r="B13" s="21">
        <v>78.650000000000006</v>
      </c>
      <c r="C13" s="22"/>
      <c r="D13" s="19" t="s">
        <v>22</v>
      </c>
      <c r="E13" s="19" t="s">
        <v>23</v>
      </c>
      <c r="Y13" s="19">
        <f>B13</f>
        <v>78.650000000000006</v>
      </c>
    </row>
    <row r="14" spans="1:25" ht="9.9499999999999993" customHeight="1" x14ac:dyDescent="0.2">
      <c r="A14" s="20">
        <v>45714</v>
      </c>
      <c r="B14" s="21">
        <v>494.67</v>
      </c>
      <c r="C14" s="22"/>
      <c r="D14" s="19" t="s">
        <v>24</v>
      </c>
      <c r="E14" s="19" t="s">
        <v>25</v>
      </c>
      <c r="U14" s="19">
        <f>B14</f>
        <v>494.67</v>
      </c>
    </row>
    <row r="15" spans="1:25" ht="9.9499999999999993" customHeight="1" x14ac:dyDescent="0.2">
      <c r="A15" s="20">
        <v>45715</v>
      </c>
      <c r="B15" s="21">
        <v>85</v>
      </c>
      <c r="C15" s="22"/>
      <c r="D15" s="19" t="s">
        <v>27</v>
      </c>
      <c r="E15" s="19" t="s">
        <v>26</v>
      </c>
      <c r="Y15" s="19">
        <f>B15</f>
        <v>85</v>
      </c>
    </row>
    <row r="16" spans="1:25" ht="9.9499999999999993" customHeight="1" x14ac:dyDescent="0.2">
      <c r="A16" s="20" t="s">
        <v>28</v>
      </c>
      <c r="B16" s="21">
        <v>150</v>
      </c>
      <c r="C16" s="22"/>
      <c r="D16" s="19" t="s">
        <v>16</v>
      </c>
      <c r="E16" s="19" t="s">
        <v>29</v>
      </c>
      <c r="R16" s="19">
        <f>B16</f>
        <v>150</v>
      </c>
    </row>
    <row r="17" spans="1:23" ht="9.9499999999999993" customHeight="1" x14ac:dyDescent="0.2">
      <c r="A17" s="20">
        <v>45717</v>
      </c>
      <c r="B17" s="21">
        <v>15.01</v>
      </c>
      <c r="C17" s="22"/>
      <c r="E17" s="19" t="s">
        <v>15</v>
      </c>
      <c r="W17" s="19">
        <f>B17</f>
        <v>15.01</v>
      </c>
    </row>
    <row r="18" spans="1:23" ht="9.9499999999999993" customHeight="1" x14ac:dyDescent="0.2">
      <c r="A18" s="20">
        <v>45734</v>
      </c>
      <c r="B18" s="21"/>
      <c r="C18" s="22">
        <v>1</v>
      </c>
      <c r="D18" s="19" t="s">
        <v>30</v>
      </c>
      <c r="E18" s="19" t="s">
        <v>3</v>
      </c>
      <c r="I18" s="23">
        <f>C18</f>
        <v>1</v>
      </c>
    </row>
    <row r="19" spans="1:23" ht="9.9499999999999993" customHeight="1" x14ac:dyDescent="0.2">
      <c r="A19" s="25">
        <v>45737</v>
      </c>
      <c r="C19" s="19">
        <v>5</v>
      </c>
      <c r="D19" s="19" t="s">
        <v>31</v>
      </c>
      <c r="E19" s="19" t="s">
        <v>3</v>
      </c>
      <c r="I19" s="19">
        <f>C19</f>
        <v>5</v>
      </c>
    </row>
    <row r="20" spans="1:23" ht="9.9499999999999993" customHeight="1" x14ac:dyDescent="0.2">
      <c r="A20" s="26">
        <v>45737</v>
      </c>
      <c r="B20" s="27"/>
      <c r="C20" s="27">
        <v>10</v>
      </c>
      <c r="D20" s="27" t="s">
        <v>32</v>
      </c>
      <c r="E20" s="27" t="s">
        <v>3</v>
      </c>
      <c r="I20" s="19">
        <f>C20</f>
        <v>10</v>
      </c>
    </row>
    <row r="21" spans="1:23" ht="9.9499999999999993" customHeight="1" x14ac:dyDescent="0.2">
      <c r="A21" s="28" t="s">
        <v>142</v>
      </c>
      <c r="B21" s="21"/>
      <c r="C21" s="22"/>
    </row>
    <row r="22" spans="1:23" ht="9.9499999999999993" customHeight="1" x14ac:dyDescent="0.2">
      <c r="A22" s="20">
        <v>45737</v>
      </c>
      <c r="B22" s="21"/>
      <c r="C22" s="22">
        <v>10</v>
      </c>
      <c r="D22" s="19" t="s">
        <v>33</v>
      </c>
      <c r="E22" s="19" t="s">
        <v>3</v>
      </c>
      <c r="I22" s="23">
        <f t="shared" ref="I22:I30" si="0">C22</f>
        <v>10</v>
      </c>
    </row>
    <row r="23" spans="1:23" ht="9.9499999999999993" customHeight="1" x14ac:dyDescent="0.2">
      <c r="A23" s="20">
        <v>45737</v>
      </c>
      <c r="B23" s="21"/>
      <c r="C23" s="22">
        <v>10</v>
      </c>
      <c r="D23" s="19" t="s">
        <v>34</v>
      </c>
      <c r="E23" s="19" t="s">
        <v>3</v>
      </c>
      <c r="I23" s="23">
        <f t="shared" si="0"/>
        <v>10</v>
      </c>
    </row>
    <row r="24" spans="1:23" ht="9.9499999999999993" customHeight="1" x14ac:dyDescent="0.2">
      <c r="A24" s="20">
        <v>45737</v>
      </c>
      <c r="B24" s="21"/>
      <c r="C24" s="22">
        <v>10</v>
      </c>
      <c r="D24" s="19" t="s">
        <v>35</v>
      </c>
      <c r="E24" s="19" t="s">
        <v>3</v>
      </c>
      <c r="I24" s="23">
        <f t="shared" si="0"/>
        <v>10</v>
      </c>
    </row>
    <row r="25" spans="1:23" ht="9.9499999999999993" customHeight="1" x14ac:dyDescent="0.2">
      <c r="A25" s="20">
        <v>45737</v>
      </c>
      <c r="B25" s="21"/>
      <c r="C25" s="22">
        <v>15</v>
      </c>
      <c r="D25" s="19" t="s">
        <v>36</v>
      </c>
      <c r="E25" s="19" t="s">
        <v>3</v>
      </c>
      <c r="I25" s="23">
        <f t="shared" si="0"/>
        <v>15</v>
      </c>
    </row>
    <row r="26" spans="1:23" ht="9.9499999999999993" customHeight="1" x14ac:dyDescent="0.2">
      <c r="A26" s="20">
        <v>45737</v>
      </c>
      <c r="B26" s="21"/>
      <c r="C26" s="22">
        <v>5</v>
      </c>
      <c r="D26" s="19" t="s">
        <v>37</v>
      </c>
      <c r="E26" s="19" t="s">
        <v>3</v>
      </c>
      <c r="I26" s="23">
        <f t="shared" si="0"/>
        <v>5</v>
      </c>
    </row>
    <row r="27" spans="1:23" ht="9.9499999999999993" customHeight="1" x14ac:dyDescent="0.2">
      <c r="A27" s="20">
        <v>45737</v>
      </c>
      <c r="B27" s="21"/>
      <c r="C27" s="22">
        <v>10</v>
      </c>
      <c r="D27" s="19" t="s">
        <v>38</v>
      </c>
      <c r="E27" s="19" t="s">
        <v>3</v>
      </c>
      <c r="I27" s="23">
        <f t="shared" si="0"/>
        <v>10</v>
      </c>
    </row>
    <row r="28" spans="1:23" ht="9.9499999999999993" customHeight="1" x14ac:dyDescent="0.2">
      <c r="A28" s="20">
        <v>45737</v>
      </c>
      <c r="B28" s="21"/>
      <c r="C28" s="22">
        <v>30</v>
      </c>
      <c r="D28" s="19" t="s">
        <v>13</v>
      </c>
      <c r="E28" s="19" t="s">
        <v>3</v>
      </c>
      <c r="I28" s="23">
        <f t="shared" si="0"/>
        <v>30</v>
      </c>
    </row>
    <row r="29" spans="1:23" ht="9.9499999999999993" customHeight="1" x14ac:dyDescent="0.2">
      <c r="A29" s="20">
        <v>45737</v>
      </c>
      <c r="B29" s="21"/>
      <c r="C29" s="22">
        <v>5</v>
      </c>
      <c r="D29" s="19" t="s">
        <v>39</v>
      </c>
      <c r="E29" s="19" t="s">
        <v>3</v>
      </c>
      <c r="I29" s="23">
        <f t="shared" si="0"/>
        <v>5</v>
      </c>
    </row>
    <row r="30" spans="1:23" ht="9.9499999999999993" customHeight="1" x14ac:dyDescent="0.2">
      <c r="A30" s="20">
        <v>45737</v>
      </c>
      <c r="B30" s="21"/>
      <c r="C30" s="22">
        <v>10</v>
      </c>
      <c r="D30" s="19" t="s">
        <v>40</v>
      </c>
      <c r="E30" s="19" t="s">
        <v>3</v>
      </c>
      <c r="I30" s="23">
        <f t="shared" si="0"/>
        <v>10</v>
      </c>
    </row>
    <row r="31" spans="1:23" ht="9.9499999999999993" customHeight="1" x14ac:dyDescent="0.2">
      <c r="A31" s="28" t="s">
        <v>141</v>
      </c>
      <c r="B31" s="21"/>
      <c r="C31" s="22"/>
    </row>
    <row r="32" spans="1:23" ht="9.9499999999999993" customHeight="1" x14ac:dyDescent="0.2">
      <c r="A32" s="20">
        <v>45737</v>
      </c>
      <c r="B32" s="21"/>
      <c r="C32" s="22">
        <v>5</v>
      </c>
      <c r="D32" s="19" t="s">
        <v>41</v>
      </c>
      <c r="E32" s="19" t="s">
        <v>3</v>
      </c>
      <c r="I32" s="23">
        <f>C32</f>
        <v>5</v>
      </c>
    </row>
    <row r="33" spans="1:25" ht="9.9499999999999993" customHeight="1" x14ac:dyDescent="0.2">
      <c r="A33" s="20">
        <v>45737</v>
      </c>
      <c r="B33" s="21"/>
      <c r="C33" s="22">
        <v>20</v>
      </c>
      <c r="D33" s="19" t="s">
        <v>42</v>
      </c>
      <c r="E33" s="19" t="s">
        <v>3</v>
      </c>
      <c r="I33" s="23">
        <f>C33</f>
        <v>20</v>
      </c>
    </row>
    <row r="34" spans="1:25" ht="9.9499999999999993" customHeight="1" x14ac:dyDescent="0.2">
      <c r="A34" s="20">
        <v>45744</v>
      </c>
      <c r="B34" s="21">
        <v>23.98</v>
      </c>
      <c r="C34" s="22"/>
      <c r="D34" s="19" t="s">
        <v>43</v>
      </c>
      <c r="E34" s="19" t="s">
        <v>44</v>
      </c>
      <c r="V34" s="19">
        <f>B34</f>
        <v>23.98</v>
      </c>
    </row>
    <row r="35" spans="1:25" ht="9.9499999999999993" customHeight="1" x14ac:dyDescent="0.2">
      <c r="A35" s="20">
        <v>45744</v>
      </c>
      <c r="B35" s="21"/>
      <c r="C35" s="22">
        <v>1719.35</v>
      </c>
      <c r="D35" s="19" t="s">
        <v>45</v>
      </c>
      <c r="E35" s="19" t="s">
        <v>46</v>
      </c>
      <c r="J35" s="23">
        <f>C35</f>
        <v>1719.35</v>
      </c>
    </row>
    <row r="36" spans="1:25" ht="9.9499999999999993" customHeight="1" x14ac:dyDescent="0.2">
      <c r="A36" s="20">
        <v>45744</v>
      </c>
      <c r="B36" s="21">
        <v>150</v>
      </c>
      <c r="C36" s="22"/>
      <c r="D36" s="19" t="s">
        <v>16</v>
      </c>
      <c r="E36" s="19" t="s">
        <v>29</v>
      </c>
      <c r="R36" s="19">
        <f>B36</f>
        <v>150</v>
      </c>
    </row>
    <row r="37" spans="1:25" ht="9.9499999999999993" customHeight="1" x14ac:dyDescent="0.2">
      <c r="A37" s="20">
        <v>45745</v>
      </c>
      <c r="B37" s="21"/>
      <c r="C37" s="22">
        <v>61.5</v>
      </c>
      <c r="D37" s="19" t="s">
        <v>47</v>
      </c>
      <c r="E37" s="19" t="s">
        <v>48</v>
      </c>
      <c r="I37" s="23">
        <f>C37</f>
        <v>61.5</v>
      </c>
    </row>
    <row r="38" spans="1:25" ht="9.9499999999999993" customHeight="1" x14ac:dyDescent="0.2">
      <c r="A38" s="20">
        <v>45749</v>
      </c>
      <c r="B38" s="21"/>
      <c r="C38" s="22">
        <v>70</v>
      </c>
      <c r="D38" s="19" t="s">
        <v>49</v>
      </c>
      <c r="I38" s="23">
        <f>C38</f>
        <v>70</v>
      </c>
    </row>
    <row r="39" spans="1:25" ht="9.9499999999999993" customHeight="1" x14ac:dyDescent="0.2">
      <c r="A39" s="20">
        <v>45748</v>
      </c>
      <c r="B39" s="21">
        <v>17.95</v>
      </c>
      <c r="C39" s="22"/>
      <c r="E39" s="19" t="s">
        <v>15</v>
      </c>
      <c r="W39" s="19">
        <f>B39</f>
        <v>17.95</v>
      </c>
    </row>
    <row r="40" spans="1:25" ht="9.9499999999999993" customHeight="1" x14ac:dyDescent="0.2">
      <c r="A40" s="20">
        <v>45750</v>
      </c>
      <c r="B40" s="21"/>
      <c r="C40" s="22">
        <v>60</v>
      </c>
      <c r="D40" s="19" t="s">
        <v>51</v>
      </c>
      <c r="E40" s="19" t="s">
        <v>50</v>
      </c>
      <c r="M40" s="23">
        <f>C40</f>
        <v>60</v>
      </c>
    </row>
    <row r="41" spans="1:25" ht="9.9499999999999993" customHeight="1" x14ac:dyDescent="0.2">
      <c r="A41" s="28" t="s">
        <v>56</v>
      </c>
      <c r="B41" s="21"/>
      <c r="C41" s="22"/>
    </row>
    <row r="42" spans="1:25" ht="9.9499999999999993" customHeight="1" x14ac:dyDescent="0.2">
      <c r="A42" s="20">
        <v>45751</v>
      </c>
      <c r="B42" s="21">
        <v>35</v>
      </c>
      <c r="C42" s="22"/>
      <c r="D42" s="19" t="s">
        <v>10</v>
      </c>
      <c r="S42" s="19">
        <f>B42</f>
        <v>35</v>
      </c>
    </row>
    <row r="43" spans="1:25" ht="9.9499999999999993" customHeight="1" x14ac:dyDescent="0.2">
      <c r="A43" s="20">
        <v>45762</v>
      </c>
      <c r="B43" s="21"/>
      <c r="C43" s="22">
        <v>605.98</v>
      </c>
      <c r="D43" s="19" t="s">
        <v>52</v>
      </c>
      <c r="E43" s="19" t="s">
        <v>53</v>
      </c>
      <c r="L43" s="23">
        <f>C43</f>
        <v>605.98</v>
      </c>
    </row>
    <row r="44" spans="1:25" ht="9.9499999999999993" customHeight="1" x14ac:dyDescent="0.2">
      <c r="A44" s="20">
        <v>45776</v>
      </c>
      <c r="B44" s="21">
        <v>8.56</v>
      </c>
      <c r="C44" s="22"/>
      <c r="D44" s="19" t="s">
        <v>54</v>
      </c>
      <c r="E44" s="19" t="s">
        <v>55</v>
      </c>
      <c r="V44" s="19">
        <f>B44</f>
        <v>8.56</v>
      </c>
    </row>
    <row r="45" spans="1:25" ht="9.9499999999999993" customHeight="1" x14ac:dyDescent="0.2">
      <c r="A45" s="20">
        <v>45777</v>
      </c>
      <c r="B45" s="21">
        <v>23.98</v>
      </c>
      <c r="C45" s="22"/>
      <c r="D45" s="19" t="s">
        <v>44</v>
      </c>
      <c r="E45" s="19" t="s">
        <v>57</v>
      </c>
      <c r="V45" s="19">
        <f>B45</f>
        <v>23.98</v>
      </c>
    </row>
    <row r="46" spans="1:25" ht="9.9499999999999993" customHeight="1" x14ac:dyDescent="0.2">
      <c r="A46" s="20">
        <v>45777</v>
      </c>
      <c r="B46" s="22">
        <v>150</v>
      </c>
      <c r="D46" s="19" t="s">
        <v>16</v>
      </c>
      <c r="E46" s="19" t="s">
        <v>29</v>
      </c>
      <c r="R46" s="23">
        <f>B46</f>
        <v>150</v>
      </c>
    </row>
    <row r="47" spans="1:25" ht="9.9499999999999993" customHeight="1" x14ac:dyDescent="0.2">
      <c r="A47" s="20">
        <v>45778</v>
      </c>
      <c r="B47" s="21">
        <v>15.26</v>
      </c>
      <c r="C47" s="22"/>
      <c r="E47" s="19" t="s">
        <v>15</v>
      </c>
      <c r="W47" s="19">
        <f>B47</f>
        <v>15.26</v>
      </c>
    </row>
    <row r="48" spans="1:25" ht="9.9499999999999993" customHeight="1" x14ac:dyDescent="0.2">
      <c r="A48" s="20">
        <v>45787</v>
      </c>
      <c r="B48" s="21">
        <v>271.33999999999997</v>
      </c>
      <c r="C48" s="22"/>
      <c r="D48" s="19" t="s">
        <v>59</v>
      </c>
      <c r="E48" s="19" t="s">
        <v>58</v>
      </c>
      <c r="Y48" s="19">
        <f>B48</f>
        <v>271.33999999999997</v>
      </c>
    </row>
    <row r="49" spans="1:24" ht="9.9499999999999993" customHeight="1" x14ac:dyDescent="0.2">
      <c r="A49" s="20">
        <v>45801</v>
      </c>
      <c r="B49" s="21">
        <v>8.56</v>
      </c>
      <c r="C49" s="22"/>
      <c r="D49" s="19" t="s">
        <v>60</v>
      </c>
      <c r="E49" s="19" t="s">
        <v>61</v>
      </c>
      <c r="V49" s="19">
        <f>B49</f>
        <v>8.56</v>
      </c>
    </row>
    <row r="50" spans="1:24" ht="9.9499999999999993" customHeight="1" x14ac:dyDescent="0.2">
      <c r="A50" s="28" t="s">
        <v>72</v>
      </c>
      <c r="B50" s="21"/>
      <c r="C50" s="22"/>
    </row>
    <row r="51" spans="1:24" ht="9.9499999999999993" customHeight="1" x14ac:dyDescent="0.2">
      <c r="A51" s="20">
        <v>45802</v>
      </c>
      <c r="B51" s="21"/>
      <c r="C51" s="22">
        <v>40</v>
      </c>
      <c r="D51" s="19" t="s">
        <v>62</v>
      </c>
      <c r="E51" s="19" t="s">
        <v>3</v>
      </c>
      <c r="J51" s="23">
        <f t="shared" ref="J51:J59" si="1">C51</f>
        <v>40</v>
      </c>
    </row>
    <row r="52" spans="1:24" ht="9.9499999999999993" customHeight="1" x14ac:dyDescent="0.2">
      <c r="A52" s="26">
        <v>45802</v>
      </c>
      <c r="B52" s="27"/>
      <c r="C52" s="27">
        <v>30</v>
      </c>
      <c r="D52" s="27" t="s">
        <v>63</v>
      </c>
      <c r="E52" s="27" t="s">
        <v>64</v>
      </c>
      <c r="J52" s="19">
        <f t="shared" si="1"/>
        <v>30</v>
      </c>
    </row>
    <row r="53" spans="1:24" ht="9.9499999999999993" customHeight="1" x14ac:dyDescent="0.2">
      <c r="A53" s="20">
        <v>45802</v>
      </c>
      <c r="B53" s="21"/>
      <c r="C53" s="22">
        <v>25</v>
      </c>
      <c r="D53" s="19" t="s">
        <v>65</v>
      </c>
      <c r="E53" s="19" t="s">
        <v>64</v>
      </c>
      <c r="J53" s="23">
        <f t="shared" si="1"/>
        <v>25</v>
      </c>
    </row>
    <row r="54" spans="1:24" ht="9.9499999999999993" customHeight="1" x14ac:dyDescent="0.2">
      <c r="A54" s="20">
        <v>45802</v>
      </c>
      <c r="B54" s="21"/>
      <c r="C54" s="22">
        <v>9.5</v>
      </c>
      <c r="D54" s="19" t="s">
        <v>66</v>
      </c>
      <c r="E54" s="19" t="s">
        <v>64</v>
      </c>
      <c r="J54" s="23">
        <f t="shared" si="1"/>
        <v>9.5</v>
      </c>
    </row>
    <row r="55" spans="1:24" ht="9.9499999999999993" customHeight="1" x14ac:dyDescent="0.2">
      <c r="A55" s="20">
        <v>45802</v>
      </c>
      <c r="B55" s="21"/>
      <c r="C55" s="22">
        <v>20</v>
      </c>
      <c r="D55" s="19" t="s">
        <v>67</v>
      </c>
      <c r="E55" s="19" t="s">
        <v>64</v>
      </c>
      <c r="J55" s="23">
        <f t="shared" si="1"/>
        <v>20</v>
      </c>
    </row>
    <row r="56" spans="1:24" ht="9.9499999999999993" customHeight="1" x14ac:dyDescent="0.2">
      <c r="A56" s="20">
        <v>45802</v>
      </c>
      <c r="B56" s="21"/>
      <c r="C56" s="22">
        <v>12</v>
      </c>
      <c r="D56" s="19" t="s">
        <v>69</v>
      </c>
      <c r="E56" s="19" t="s">
        <v>64</v>
      </c>
      <c r="J56" s="23">
        <f t="shared" si="1"/>
        <v>12</v>
      </c>
    </row>
    <row r="57" spans="1:24" ht="9.9499999999999993" customHeight="1" x14ac:dyDescent="0.2">
      <c r="A57" s="20">
        <v>45802</v>
      </c>
      <c r="B57" s="21"/>
      <c r="C57" s="22">
        <v>27</v>
      </c>
      <c r="D57" s="19" t="s">
        <v>68</v>
      </c>
      <c r="E57" s="19" t="s">
        <v>64</v>
      </c>
      <c r="J57" s="23">
        <f t="shared" si="1"/>
        <v>27</v>
      </c>
    </row>
    <row r="58" spans="1:24" ht="9.9499999999999993" customHeight="1" x14ac:dyDescent="0.2">
      <c r="A58" s="20">
        <v>45802</v>
      </c>
      <c r="B58" s="21"/>
      <c r="C58" s="22">
        <v>20</v>
      </c>
      <c r="D58" s="19" t="s">
        <v>13</v>
      </c>
      <c r="E58" s="19" t="s">
        <v>64</v>
      </c>
      <c r="J58" s="23">
        <f t="shared" si="1"/>
        <v>20</v>
      </c>
    </row>
    <row r="59" spans="1:24" ht="9.9499999999999993" customHeight="1" x14ac:dyDescent="0.2">
      <c r="A59" s="20">
        <v>45802</v>
      </c>
      <c r="B59" s="21"/>
      <c r="C59" s="22">
        <v>30</v>
      </c>
      <c r="D59" s="19" t="s">
        <v>13</v>
      </c>
      <c r="E59" s="19" t="s">
        <v>64</v>
      </c>
      <c r="J59" s="23">
        <f t="shared" si="1"/>
        <v>30</v>
      </c>
    </row>
    <row r="60" spans="1:24" ht="9.9499999999999993" customHeight="1" x14ac:dyDescent="0.2">
      <c r="A60" s="28" t="s">
        <v>71</v>
      </c>
      <c r="B60" s="21"/>
      <c r="C60" s="22"/>
    </row>
    <row r="61" spans="1:24" ht="9.9499999999999993" customHeight="1" x14ac:dyDescent="0.2">
      <c r="A61" s="25">
        <v>45802</v>
      </c>
      <c r="B61" s="19">
        <v>137.55000000000001</v>
      </c>
      <c r="D61" s="19" t="s">
        <v>13</v>
      </c>
      <c r="E61" s="19" t="s">
        <v>70</v>
      </c>
      <c r="X61" s="19">
        <f>B61</f>
        <v>137.55000000000001</v>
      </c>
    </row>
    <row r="62" spans="1:24" ht="9.9499999999999993" customHeight="1" x14ac:dyDescent="0.2">
      <c r="A62" s="29">
        <v>45803</v>
      </c>
      <c r="B62" s="27"/>
      <c r="C62" s="27">
        <v>50</v>
      </c>
      <c r="D62" s="27" t="s">
        <v>73</v>
      </c>
      <c r="E62" s="27" t="s">
        <v>74</v>
      </c>
      <c r="M62" s="19">
        <f>C62</f>
        <v>50</v>
      </c>
    </row>
    <row r="63" spans="1:24" ht="9.9499999999999993" customHeight="1" x14ac:dyDescent="0.2">
      <c r="A63" s="30">
        <v>45804</v>
      </c>
      <c r="B63" s="21"/>
      <c r="C63" s="22">
        <v>600</v>
      </c>
      <c r="D63" s="19" t="s">
        <v>75</v>
      </c>
      <c r="E63" s="19" t="s">
        <v>76</v>
      </c>
      <c r="J63" s="23">
        <f>C63</f>
        <v>600</v>
      </c>
    </row>
    <row r="64" spans="1:24" ht="9.9499999999999993" customHeight="1" x14ac:dyDescent="0.2">
      <c r="A64" s="30">
        <v>45808</v>
      </c>
      <c r="B64" s="21">
        <v>150</v>
      </c>
      <c r="C64" s="22"/>
      <c r="D64" s="19" t="s">
        <v>16</v>
      </c>
      <c r="E64" s="19" t="s">
        <v>77</v>
      </c>
      <c r="R64" s="19">
        <f>B64</f>
        <v>150</v>
      </c>
    </row>
    <row r="65" spans="1:25" ht="9.9499999999999993" customHeight="1" x14ac:dyDescent="0.2">
      <c r="A65" s="30">
        <v>45808</v>
      </c>
      <c r="B65" s="21">
        <v>23.98</v>
      </c>
      <c r="C65" s="22"/>
      <c r="D65" s="19" t="s">
        <v>43</v>
      </c>
      <c r="E65" s="19" t="s">
        <v>78</v>
      </c>
      <c r="V65" s="19">
        <f>B65</f>
        <v>23.98</v>
      </c>
    </row>
    <row r="66" spans="1:25" ht="9.9499999999999993" customHeight="1" x14ac:dyDescent="0.2">
      <c r="A66" s="30" t="s">
        <v>79</v>
      </c>
      <c r="B66" s="21"/>
      <c r="C66" s="22"/>
    </row>
    <row r="67" spans="1:25" ht="9.9499999999999993" customHeight="1" x14ac:dyDescent="0.2">
      <c r="A67" s="30">
        <v>45809</v>
      </c>
      <c r="B67" s="21">
        <v>24.98</v>
      </c>
      <c r="C67" s="22"/>
      <c r="D67" s="19" t="s">
        <v>80</v>
      </c>
      <c r="E67" s="19" t="s">
        <v>81</v>
      </c>
      <c r="W67" s="19">
        <f>B67</f>
        <v>24.98</v>
      </c>
    </row>
    <row r="68" spans="1:25" ht="9.9499999999999993" customHeight="1" x14ac:dyDescent="0.2">
      <c r="A68" s="30">
        <v>45825</v>
      </c>
      <c r="B68" s="21"/>
      <c r="C68" s="22">
        <v>230</v>
      </c>
      <c r="D68" s="19" t="s">
        <v>83</v>
      </c>
      <c r="E68" s="19" t="s">
        <v>82</v>
      </c>
      <c r="G68" s="23">
        <f>C68</f>
        <v>230</v>
      </c>
    </row>
    <row r="69" spans="1:25" ht="9.9499999999999993" customHeight="1" x14ac:dyDescent="0.2">
      <c r="A69" s="30">
        <v>45832</v>
      </c>
      <c r="B69" s="21"/>
      <c r="C69" s="22">
        <v>689.24</v>
      </c>
      <c r="D69" s="19" t="s">
        <v>52</v>
      </c>
      <c r="E69" s="19" t="s">
        <v>84</v>
      </c>
      <c r="L69" s="23">
        <f>C69</f>
        <v>689.24</v>
      </c>
    </row>
    <row r="70" spans="1:25" ht="9.9499999999999993" customHeight="1" x14ac:dyDescent="0.2">
      <c r="A70" s="30">
        <v>45833</v>
      </c>
      <c r="B70" s="21">
        <v>8.57</v>
      </c>
      <c r="C70" s="22"/>
      <c r="D70" s="19" t="s">
        <v>54</v>
      </c>
      <c r="E70" s="19" t="s">
        <v>85</v>
      </c>
      <c r="V70" s="19">
        <f>B70</f>
        <v>8.57</v>
      </c>
    </row>
    <row r="71" spans="1:25" ht="9.9499999999999993" customHeight="1" x14ac:dyDescent="0.2">
      <c r="A71" s="19" t="s">
        <v>79</v>
      </c>
    </row>
    <row r="72" spans="1:25" ht="9.9499999999999993" customHeight="1" x14ac:dyDescent="0.2">
      <c r="A72" s="29">
        <v>45836</v>
      </c>
      <c r="B72" s="27">
        <v>150</v>
      </c>
      <c r="C72" s="27"/>
      <c r="D72" s="27" t="s">
        <v>16</v>
      </c>
      <c r="E72" s="27" t="s">
        <v>77</v>
      </c>
      <c r="R72" s="19">
        <f>B72</f>
        <v>150</v>
      </c>
    </row>
    <row r="73" spans="1:25" ht="9.9499999999999993" customHeight="1" x14ac:dyDescent="0.2">
      <c r="A73" s="30">
        <v>45836</v>
      </c>
      <c r="B73" s="21">
        <v>23.98</v>
      </c>
      <c r="C73" s="22"/>
      <c r="D73" s="19" t="s">
        <v>43</v>
      </c>
      <c r="E73" s="19" t="s">
        <v>86</v>
      </c>
      <c r="V73" s="19">
        <f>B73</f>
        <v>23.98</v>
      </c>
    </row>
    <row r="74" spans="1:25" ht="9.9499999999999993" customHeight="1" x14ac:dyDescent="0.2">
      <c r="A74" s="30">
        <v>45839</v>
      </c>
      <c r="B74" s="21">
        <v>14.81</v>
      </c>
      <c r="C74" s="22"/>
      <c r="D74" s="19" t="s">
        <v>87</v>
      </c>
      <c r="E74" s="19" t="s">
        <v>81</v>
      </c>
      <c r="W74" s="19">
        <f>B74</f>
        <v>14.81</v>
      </c>
    </row>
    <row r="75" spans="1:25" ht="9.9499999999999993" customHeight="1" x14ac:dyDescent="0.2">
      <c r="A75" s="30">
        <v>45840</v>
      </c>
      <c r="B75" s="21">
        <v>60</v>
      </c>
      <c r="C75" s="22"/>
      <c r="D75" s="19" t="s">
        <v>88</v>
      </c>
      <c r="E75" s="19" t="s">
        <v>58</v>
      </c>
      <c r="Y75" s="19">
        <f>B75</f>
        <v>60</v>
      </c>
    </row>
    <row r="76" spans="1:25" ht="9.9499999999999993" customHeight="1" x14ac:dyDescent="0.2">
      <c r="A76" s="30">
        <v>45846</v>
      </c>
      <c r="B76" s="21"/>
      <c r="C76" s="22">
        <v>250</v>
      </c>
      <c r="D76" s="19" t="s">
        <v>89</v>
      </c>
      <c r="E76" s="19" t="s">
        <v>14</v>
      </c>
      <c r="H76" s="23">
        <f>C76</f>
        <v>250</v>
      </c>
    </row>
    <row r="77" spans="1:25" ht="9.9499999999999993" customHeight="1" x14ac:dyDescent="0.2">
      <c r="A77" s="30">
        <v>45863</v>
      </c>
      <c r="B77" s="21">
        <v>8.56</v>
      </c>
      <c r="C77" s="22"/>
      <c r="D77" s="19" t="s">
        <v>54</v>
      </c>
      <c r="E77" s="19" t="s">
        <v>90</v>
      </c>
      <c r="V77" s="19">
        <f>B77</f>
        <v>8.56</v>
      </c>
    </row>
    <row r="78" spans="1:25" ht="9.9499999999999993" customHeight="1" x14ac:dyDescent="0.2">
      <c r="A78" s="30">
        <v>45868</v>
      </c>
      <c r="B78" s="21"/>
      <c r="C78" s="22">
        <v>225</v>
      </c>
      <c r="D78" s="19" t="s">
        <v>83</v>
      </c>
      <c r="E78" s="19" t="s">
        <v>91</v>
      </c>
      <c r="G78" s="23">
        <f>C78</f>
        <v>225</v>
      </c>
    </row>
    <row r="79" spans="1:25" ht="9.9499999999999993" customHeight="1" x14ac:dyDescent="0.2">
      <c r="A79" s="32" t="s">
        <v>92</v>
      </c>
      <c r="B79" s="21"/>
      <c r="C79" s="22"/>
    </row>
    <row r="80" spans="1:25" ht="9.9499999999999993" customHeight="1" x14ac:dyDescent="0.2">
      <c r="A80" s="30">
        <v>45868</v>
      </c>
      <c r="B80" s="21">
        <v>40.340000000000003</v>
      </c>
      <c r="C80" s="22"/>
      <c r="D80" s="19" t="s">
        <v>10</v>
      </c>
      <c r="E80" s="19" t="s">
        <v>93</v>
      </c>
      <c r="S80" s="19">
        <f>B80</f>
        <v>40.340000000000003</v>
      </c>
    </row>
    <row r="81" spans="1:25" ht="9.9499999999999993" customHeight="1" x14ac:dyDescent="0.2">
      <c r="A81" s="30">
        <v>45869</v>
      </c>
      <c r="B81" s="21">
        <v>23.98</v>
      </c>
      <c r="C81" s="22"/>
      <c r="D81" s="19" t="s">
        <v>95</v>
      </c>
      <c r="E81" s="19" t="s">
        <v>94</v>
      </c>
      <c r="V81" s="19">
        <f>B81</f>
        <v>23.98</v>
      </c>
    </row>
    <row r="82" spans="1:25" ht="9.9499999999999993" customHeight="1" x14ac:dyDescent="0.2">
      <c r="A82" s="30">
        <v>45869</v>
      </c>
      <c r="B82" s="21">
        <v>150</v>
      </c>
      <c r="C82" s="22"/>
      <c r="D82" s="19" t="s">
        <v>16</v>
      </c>
      <c r="E82" s="19" t="s">
        <v>29</v>
      </c>
      <c r="R82" s="19">
        <f>B82</f>
        <v>150</v>
      </c>
    </row>
    <row r="83" spans="1:25" ht="9.9499999999999993" customHeight="1" x14ac:dyDescent="0.2">
      <c r="A83" s="31">
        <v>45870</v>
      </c>
      <c r="B83" s="19">
        <v>15.23</v>
      </c>
      <c r="E83" s="19" t="s">
        <v>96</v>
      </c>
      <c r="W83" s="19">
        <f>B83</f>
        <v>15.23</v>
      </c>
    </row>
    <row r="84" spans="1:25" ht="9.9499999999999993" customHeight="1" x14ac:dyDescent="0.2">
      <c r="A84" s="29">
        <v>45895</v>
      </c>
      <c r="B84" s="27">
        <v>8.57</v>
      </c>
      <c r="C84" s="27"/>
      <c r="D84" s="27" t="s">
        <v>97</v>
      </c>
      <c r="E84" s="27" t="s">
        <v>98</v>
      </c>
      <c r="V84" s="19">
        <f>B84</f>
        <v>8.57</v>
      </c>
    </row>
    <row r="85" spans="1:25" ht="9.9499999999999993" customHeight="1" x14ac:dyDescent="0.2">
      <c r="A85" s="30">
        <v>45899</v>
      </c>
      <c r="B85" s="21">
        <v>150</v>
      </c>
      <c r="C85" s="22"/>
      <c r="D85" s="19" t="s">
        <v>16</v>
      </c>
      <c r="E85" s="19" t="s">
        <v>29</v>
      </c>
      <c r="R85" s="19">
        <f>B85</f>
        <v>150</v>
      </c>
    </row>
    <row r="86" spans="1:25" ht="9.9499999999999993" customHeight="1" x14ac:dyDescent="0.2">
      <c r="A86" s="30">
        <v>45899</v>
      </c>
      <c r="B86" s="21">
        <v>23.98</v>
      </c>
      <c r="C86" s="22"/>
      <c r="D86" s="19" t="s">
        <v>99</v>
      </c>
      <c r="E86" s="19" t="s">
        <v>100</v>
      </c>
      <c r="V86" s="19">
        <f>B86</f>
        <v>23.98</v>
      </c>
    </row>
    <row r="87" spans="1:25" ht="9.9499999999999993" customHeight="1" x14ac:dyDescent="0.2">
      <c r="A87" s="32" t="s">
        <v>108</v>
      </c>
      <c r="B87" s="21"/>
      <c r="C87" s="22"/>
    </row>
    <row r="88" spans="1:25" ht="9.9499999999999993" customHeight="1" x14ac:dyDescent="0.2">
      <c r="A88" s="30">
        <v>45900</v>
      </c>
      <c r="B88" s="21">
        <v>38.99</v>
      </c>
      <c r="C88" s="22"/>
      <c r="D88" s="19" t="s">
        <v>101</v>
      </c>
      <c r="E88" s="19" t="s">
        <v>58</v>
      </c>
      <c r="Y88" s="19">
        <f>B88</f>
        <v>38.99</v>
      </c>
    </row>
    <row r="89" spans="1:25" ht="9.9499999999999993" customHeight="1" x14ac:dyDescent="0.2">
      <c r="A89" s="30">
        <v>45901</v>
      </c>
      <c r="B89" s="21">
        <v>14.54</v>
      </c>
      <c r="C89" s="22"/>
      <c r="E89" s="19" t="s">
        <v>96</v>
      </c>
      <c r="W89" s="19">
        <f>B89</f>
        <v>14.54</v>
      </c>
    </row>
    <row r="90" spans="1:25" ht="9.9499999999999993" customHeight="1" x14ac:dyDescent="0.2">
      <c r="A90" s="30">
        <v>45904</v>
      </c>
      <c r="B90" s="21">
        <v>35.99</v>
      </c>
      <c r="C90" s="22"/>
      <c r="D90" s="19" t="s">
        <v>101</v>
      </c>
      <c r="E90" s="19" t="s">
        <v>58</v>
      </c>
      <c r="Y90" s="19">
        <f>B90</f>
        <v>35.99</v>
      </c>
    </row>
    <row r="91" spans="1:25" ht="9.9499999999999993" customHeight="1" x14ac:dyDescent="0.2">
      <c r="A91" s="30">
        <v>45918</v>
      </c>
      <c r="B91" s="21"/>
      <c r="C91" s="22">
        <v>225</v>
      </c>
      <c r="D91" s="19" t="s">
        <v>102</v>
      </c>
      <c r="E91" s="19" t="s">
        <v>14</v>
      </c>
      <c r="H91" s="23">
        <f>C91</f>
        <v>225</v>
      </c>
    </row>
    <row r="92" spans="1:25" ht="9.9499999999999993" customHeight="1" x14ac:dyDescent="0.2">
      <c r="A92" s="30">
        <v>45923</v>
      </c>
      <c r="B92" s="21">
        <v>97.5</v>
      </c>
      <c r="C92" s="22"/>
      <c r="D92" s="19" t="s">
        <v>13</v>
      </c>
      <c r="E92" s="19" t="s">
        <v>103</v>
      </c>
      <c r="Y92" s="19">
        <f>B92</f>
        <v>97.5</v>
      </c>
    </row>
    <row r="93" spans="1:25" ht="9.9499999999999993" customHeight="1" x14ac:dyDescent="0.2">
      <c r="A93" s="30">
        <v>45925</v>
      </c>
      <c r="B93" s="21">
        <v>8.56</v>
      </c>
      <c r="C93" s="22"/>
      <c r="D93" s="19" t="s">
        <v>105</v>
      </c>
      <c r="E93" s="19" t="s">
        <v>104</v>
      </c>
      <c r="V93" s="19">
        <f>B93</f>
        <v>8.56</v>
      </c>
    </row>
    <row r="94" spans="1:25" ht="9.9499999999999993" customHeight="1" x14ac:dyDescent="0.2">
      <c r="A94" s="30">
        <v>45930</v>
      </c>
      <c r="B94" s="21">
        <v>23.98</v>
      </c>
      <c r="C94" s="22"/>
      <c r="D94" s="19" t="s">
        <v>43</v>
      </c>
      <c r="E94" s="19" t="s">
        <v>106</v>
      </c>
      <c r="V94" s="19">
        <f>B94</f>
        <v>23.98</v>
      </c>
    </row>
    <row r="95" spans="1:25" ht="9.9499999999999993" customHeight="1" x14ac:dyDescent="0.2">
      <c r="A95" s="30">
        <v>45930</v>
      </c>
      <c r="B95" s="21">
        <v>150</v>
      </c>
      <c r="C95" s="22"/>
      <c r="D95" s="19" t="s">
        <v>16</v>
      </c>
      <c r="E95" s="19" t="s">
        <v>29</v>
      </c>
      <c r="R95" s="19">
        <f>B95</f>
        <v>150</v>
      </c>
    </row>
    <row r="96" spans="1:25" ht="9.9499999999999993" customHeight="1" x14ac:dyDescent="0.2">
      <c r="A96" s="19" t="s">
        <v>107</v>
      </c>
    </row>
    <row r="97" spans="1:25" ht="9.9499999999999993" customHeight="1" x14ac:dyDescent="0.2">
      <c r="A97" s="29">
        <v>45930</v>
      </c>
      <c r="B97" s="27"/>
      <c r="C97" s="27">
        <v>273.75</v>
      </c>
      <c r="D97" s="27" t="s">
        <v>109</v>
      </c>
      <c r="E97" s="27" t="s">
        <v>14</v>
      </c>
      <c r="H97" s="19">
        <f>C97</f>
        <v>273.75</v>
      </c>
    </row>
    <row r="98" spans="1:25" ht="9.9499999999999993" customHeight="1" x14ac:dyDescent="0.2">
      <c r="A98" s="30">
        <v>45931</v>
      </c>
      <c r="B98" s="21">
        <v>15.23</v>
      </c>
      <c r="C98" s="22"/>
      <c r="E98" s="19" t="s">
        <v>15</v>
      </c>
      <c r="W98" s="19">
        <f>B98</f>
        <v>15.23</v>
      </c>
    </row>
    <row r="99" spans="1:25" ht="9.9499999999999993" customHeight="1" x14ac:dyDescent="0.2">
      <c r="A99" s="30">
        <v>45938</v>
      </c>
      <c r="B99" s="21"/>
      <c r="C99" s="22">
        <v>575.72</v>
      </c>
      <c r="D99" s="19" t="s">
        <v>110</v>
      </c>
      <c r="E99" s="19" t="s">
        <v>111</v>
      </c>
      <c r="L99" s="23">
        <f>C99</f>
        <v>575.72</v>
      </c>
    </row>
    <row r="100" spans="1:25" ht="9.9499999999999993" customHeight="1" x14ac:dyDescent="0.2">
      <c r="A100" s="30">
        <v>45941</v>
      </c>
      <c r="B100" s="21">
        <v>37</v>
      </c>
      <c r="C100" s="22"/>
      <c r="E100" s="19" t="s">
        <v>10</v>
      </c>
      <c r="S100" s="19">
        <f>B100</f>
        <v>37</v>
      </c>
    </row>
    <row r="101" spans="1:25" ht="9.9499999999999993" customHeight="1" x14ac:dyDescent="0.2">
      <c r="A101" s="30">
        <v>45952</v>
      </c>
      <c r="B101" s="21">
        <v>448.12</v>
      </c>
      <c r="C101" s="22"/>
      <c r="D101" s="19" t="s">
        <v>112</v>
      </c>
      <c r="E101" s="19" t="s">
        <v>58</v>
      </c>
      <c r="Y101" s="19">
        <f>B101</f>
        <v>448.12</v>
      </c>
    </row>
    <row r="102" spans="1:25" ht="9.9499999999999993" customHeight="1" x14ac:dyDescent="0.2">
      <c r="A102" s="30">
        <v>45955</v>
      </c>
      <c r="B102" s="21">
        <v>8.57</v>
      </c>
      <c r="C102" s="22"/>
      <c r="D102" s="19" t="s">
        <v>114</v>
      </c>
      <c r="E102" s="19" t="s">
        <v>113</v>
      </c>
      <c r="V102" s="19">
        <f>B102</f>
        <v>8.57</v>
      </c>
    </row>
    <row r="103" spans="1:25" ht="9.9499999999999993" customHeight="1" x14ac:dyDescent="0.2">
      <c r="A103" s="30">
        <v>45957</v>
      </c>
      <c r="B103" s="21"/>
      <c r="C103" s="22">
        <v>272</v>
      </c>
      <c r="D103" s="19" t="s">
        <v>115</v>
      </c>
      <c r="E103" s="19" t="s">
        <v>14</v>
      </c>
      <c r="H103" s="23">
        <f>C103</f>
        <v>272</v>
      </c>
    </row>
    <row r="104" spans="1:25" ht="9.9499999999999993" customHeight="1" x14ac:dyDescent="0.2">
      <c r="A104" s="30">
        <v>45957</v>
      </c>
      <c r="B104" s="21"/>
      <c r="C104" s="22">
        <v>100</v>
      </c>
      <c r="D104" s="19" t="s">
        <v>115</v>
      </c>
      <c r="E104" s="19" t="s">
        <v>50</v>
      </c>
      <c r="K104" s="23">
        <f>C104</f>
        <v>100</v>
      </c>
    </row>
    <row r="105" spans="1:25" ht="9.9499999999999993" customHeight="1" x14ac:dyDescent="0.2">
      <c r="A105" s="30">
        <v>45960</v>
      </c>
      <c r="B105" s="21"/>
      <c r="C105" s="22">
        <v>138</v>
      </c>
      <c r="D105" s="19" t="s">
        <v>116</v>
      </c>
      <c r="I105" s="23">
        <f>C105</f>
        <v>138</v>
      </c>
    </row>
    <row r="106" spans="1:25" ht="9.9499999999999993" customHeight="1" x14ac:dyDescent="0.2">
      <c r="A106" s="30">
        <v>45961</v>
      </c>
      <c r="B106" s="21">
        <v>150</v>
      </c>
      <c r="C106" s="22"/>
      <c r="D106" s="19" t="s">
        <v>16</v>
      </c>
      <c r="E106" s="19" t="s">
        <v>29</v>
      </c>
      <c r="R106" s="19">
        <f>B106</f>
        <v>150</v>
      </c>
    </row>
    <row r="107" spans="1:25" ht="9.9499999999999993" customHeight="1" x14ac:dyDescent="0.2">
      <c r="A107" s="32" t="s">
        <v>117</v>
      </c>
      <c r="B107" s="21"/>
      <c r="C107" s="22"/>
    </row>
    <row r="108" spans="1:25" ht="9.9499999999999993" customHeight="1" x14ac:dyDescent="0.2">
      <c r="A108" s="30">
        <v>45961</v>
      </c>
      <c r="B108" s="21">
        <v>23.98</v>
      </c>
      <c r="C108" s="22"/>
      <c r="D108" s="19" t="s">
        <v>43</v>
      </c>
      <c r="E108" s="19" t="s">
        <v>118</v>
      </c>
      <c r="V108" s="19">
        <f>B108</f>
        <v>23.98</v>
      </c>
    </row>
    <row r="109" spans="1:25" ht="9.9499999999999993" customHeight="1" x14ac:dyDescent="0.2">
      <c r="A109" s="30">
        <v>45962</v>
      </c>
      <c r="B109" s="21">
        <v>15.71</v>
      </c>
      <c r="C109" s="22"/>
      <c r="E109" s="19" t="s">
        <v>15</v>
      </c>
      <c r="W109" s="19">
        <f>B109</f>
        <v>15.71</v>
      </c>
    </row>
    <row r="110" spans="1:25" ht="9.9499999999999993" customHeight="1" x14ac:dyDescent="0.2">
      <c r="A110" s="30">
        <v>45986</v>
      </c>
      <c r="B110" s="21">
        <v>8.56</v>
      </c>
      <c r="C110" s="22"/>
      <c r="D110" s="19" t="s">
        <v>114</v>
      </c>
      <c r="E110" s="19" t="s">
        <v>119</v>
      </c>
      <c r="V110" s="19">
        <f>B110</f>
        <v>8.56</v>
      </c>
    </row>
    <row r="111" spans="1:25" ht="9.9499999999999993" customHeight="1" x14ac:dyDescent="0.2">
      <c r="A111" s="30">
        <v>45987</v>
      </c>
      <c r="B111" s="21">
        <v>171.22</v>
      </c>
      <c r="C111" s="22"/>
      <c r="D111" s="19" t="s">
        <v>121</v>
      </c>
      <c r="E111" s="19" t="s">
        <v>120</v>
      </c>
      <c r="U111" s="19">
        <f>B111</f>
        <v>171.22</v>
      </c>
    </row>
    <row r="112" spans="1:25" ht="9.9499999999999993" customHeight="1" x14ac:dyDescent="0.2">
      <c r="A112" s="30">
        <v>45990</v>
      </c>
      <c r="B112" s="21">
        <v>150</v>
      </c>
      <c r="C112" s="22"/>
      <c r="D112" s="19" t="s">
        <v>16</v>
      </c>
      <c r="E112" s="19" t="s">
        <v>29</v>
      </c>
      <c r="R112" s="19">
        <f>B112</f>
        <v>150</v>
      </c>
    </row>
    <row r="113" spans="1:27" ht="9.9499999999999993" customHeight="1" x14ac:dyDescent="0.2">
      <c r="A113" s="30">
        <v>45990</v>
      </c>
      <c r="B113" s="21">
        <v>23.98</v>
      </c>
      <c r="C113" s="22"/>
      <c r="D113" s="19" t="s">
        <v>43</v>
      </c>
      <c r="E113" s="19" t="s">
        <v>122</v>
      </c>
      <c r="V113" s="19">
        <f>B113</f>
        <v>23.98</v>
      </c>
    </row>
    <row r="114" spans="1:27" ht="9.9499999999999993" customHeight="1" x14ac:dyDescent="0.2">
      <c r="A114" s="32" t="s">
        <v>123</v>
      </c>
      <c r="B114" s="21"/>
      <c r="C114" s="22"/>
    </row>
    <row r="115" spans="1:27" ht="9.9499999999999993" customHeight="1" x14ac:dyDescent="0.2">
      <c r="A115" s="30">
        <v>45992</v>
      </c>
      <c r="B115" s="21">
        <v>14.54</v>
      </c>
      <c r="C115" s="22"/>
      <c r="E115" s="19" t="s">
        <v>15</v>
      </c>
      <c r="W115" s="19">
        <f>B115</f>
        <v>14.54</v>
      </c>
    </row>
    <row r="116" spans="1:27" ht="9.9499999999999993" customHeight="1" x14ac:dyDescent="0.2">
      <c r="A116" s="30">
        <v>46007</v>
      </c>
      <c r="B116" s="21"/>
      <c r="C116" s="22">
        <v>225</v>
      </c>
      <c r="D116" s="19" t="s">
        <v>124</v>
      </c>
      <c r="E116" s="19" t="s">
        <v>82</v>
      </c>
      <c r="G116" s="23">
        <f>C116</f>
        <v>225</v>
      </c>
    </row>
    <row r="117" spans="1:27" ht="9.9499999999999993" customHeight="1" x14ac:dyDescent="0.2">
      <c r="A117" s="30">
        <v>46009</v>
      </c>
      <c r="B117" s="21"/>
      <c r="C117" s="22">
        <v>215</v>
      </c>
      <c r="D117" s="19" t="s">
        <v>125</v>
      </c>
      <c r="I117" s="23">
        <f>C117</f>
        <v>215</v>
      </c>
    </row>
    <row r="118" spans="1:27" ht="9.9499999999999993" customHeight="1" x14ac:dyDescent="0.2">
      <c r="A118" s="30">
        <v>46009</v>
      </c>
      <c r="B118" s="21"/>
      <c r="C118" s="22">
        <v>215</v>
      </c>
      <c r="D118" s="19" t="s">
        <v>125</v>
      </c>
      <c r="I118" s="23">
        <f>C118</f>
        <v>215</v>
      </c>
    </row>
    <row r="119" spans="1:27" ht="9.9499999999999993" customHeight="1" x14ac:dyDescent="0.2">
      <c r="A119" s="30">
        <v>46014</v>
      </c>
      <c r="B119" s="21"/>
      <c r="C119" s="22">
        <v>50</v>
      </c>
      <c r="D119" s="19" t="s">
        <v>126</v>
      </c>
      <c r="E119" s="19" t="s">
        <v>127</v>
      </c>
      <c r="M119" s="23">
        <f>C119</f>
        <v>50</v>
      </c>
    </row>
    <row r="120" spans="1:27" ht="9.9499999999999993" customHeight="1" x14ac:dyDescent="0.2">
      <c r="A120" s="30">
        <v>46022</v>
      </c>
      <c r="B120" s="21">
        <v>23.98</v>
      </c>
      <c r="C120" s="22"/>
      <c r="D120" s="19" t="s">
        <v>129</v>
      </c>
      <c r="E120" s="19" t="s">
        <v>128</v>
      </c>
      <c r="V120" s="19">
        <f>B120</f>
        <v>23.98</v>
      </c>
    </row>
    <row r="121" spans="1:27" ht="9.9499999999999993" customHeight="1" x14ac:dyDescent="0.2">
      <c r="A121" s="30">
        <v>46022</v>
      </c>
      <c r="B121" s="21">
        <v>150</v>
      </c>
      <c r="C121" s="22"/>
      <c r="D121" s="19" t="s">
        <v>16</v>
      </c>
      <c r="E121" s="19" t="s">
        <v>29</v>
      </c>
      <c r="R121" s="19">
        <f>B121</f>
        <v>150</v>
      </c>
    </row>
    <row r="122" spans="1:27" ht="9.9499999999999993" customHeight="1" x14ac:dyDescent="0.2">
      <c r="A122" s="30" t="s">
        <v>171</v>
      </c>
      <c r="B122" s="21"/>
      <c r="C122" s="22">
        <v>575</v>
      </c>
      <c r="D122" s="27" t="s">
        <v>159</v>
      </c>
      <c r="E122" s="46"/>
      <c r="F122" s="46"/>
      <c r="G122" s="46"/>
      <c r="H122" s="46"/>
      <c r="I122" s="27">
        <v>575</v>
      </c>
    </row>
    <row r="123" spans="1:27" ht="9.9499999999999993" customHeight="1" x14ac:dyDescent="0.2">
      <c r="A123" s="30" t="s">
        <v>171</v>
      </c>
      <c r="B123" s="21"/>
      <c r="C123" s="22">
        <v>225</v>
      </c>
      <c r="D123" s="46"/>
      <c r="E123" s="27" t="s">
        <v>14</v>
      </c>
      <c r="F123" s="27"/>
      <c r="G123" s="27"/>
      <c r="H123" s="27">
        <v>225</v>
      </c>
      <c r="I123" s="46"/>
    </row>
    <row r="124" spans="1:27" ht="9.9499999999999993" customHeight="1" x14ac:dyDescent="0.2">
      <c r="A124" s="30"/>
      <c r="B124" s="21"/>
      <c r="C124" s="22"/>
    </row>
    <row r="125" spans="1:27" ht="9.9499999999999993" customHeight="1" x14ac:dyDescent="0.2">
      <c r="A125" s="30"/>
      <c r="B125" s="54">
        <f>SUM(B2:B124)</f>
        <v>7477.1999999999962</v>
      </c>
      <c r="C125" s="58">
        <f>SUM(C2:C124)</f>
        <v>11754.49</v>
      </c>
      <c r="G125" s="50">
        <f t="shared" ref="G125:M125" si="2">SUM(G2:G124)</f>
        <v>680</v>
      </c>
      <c r="H125" s="52">
        <f t="shared" si="2"/>
        <v>1445.75</v>
      </c>
      <c r="I125" s="52">
        <f t="shared" si="2"/>
        <v>1558.42</v>
      </c>
      <c r="J125" s="52">
        <f t="shared" si="2"/>
        <v>2532.85</v>
      </c>
      <c r="K125" s="52">
        <f t="shared" si="2"/>
        <v>100</v>
      </c>
      <c r="L125" s="52">
        <f t="shared" si="2"/>
        <v>1870.94</v>
      </c>
      <c r="M125" s="55">
        <f t="shared" si="2"/>
        <v>185</v>
      </c>
      <c r="N125" s="52">
        <f>SUM(N2:N124)</f>
        <v>3381.53</v>
      </c>
      <c r="O125" s="57">
        <f>N125+M125+L125+K125+J125+I125+H125+G125</f>
        <v>11754.49</v>
      </c>
      <c r="P125" s="56" t="s">
        <v>174</v>
      </c>
      <c r="R125" s="50">
        <f t="shared" ref="R125:W125" si="3">SUM(R2:R124)</f>
        <v>2310</v>
      </c>
      <c r="S125" s="52">
        <f t="shared" si="3"/>
        <v>147.34</v>
      </c>
      <c r="T125" s="52">
        <f t="shared" si="3"/>
        <v>2599.88</v>
      </c>
      <c r="U125" s="52">
        <f t="shared" si="3"/>
        <v>665.89</v>
      </c>
      <c r="V125" s="52">
        <f t="shared" si="3"/>
        <v>308.30999999999995</v>
      </c>
      <c r="W125" s="52">
        <f t="shared" si="3"/>
        <v>192.64</v>
      </c>
      <c r="X125" s="52">
        <f>SUM(X2:X124)</f>
        <v>137.55000000000001</v>
      </c>
      <c r="Y125" s="51">
        <f>SUM(Y2:Y124)</f>
        <v>1115.5900000000001</v>
      </c>
      <c r="Z125" s="53">
        <f>Y125+X125+W125+V125+U125+T125+S125+R125</f>
        <v>7477.2000000000007</v>
      </c>
      <c r="AA125" s="51" t="s">
        <v>173</v>
      </c>
    </row>
    <row r="126" spans="1:27" ht="9.9499999999999993" customHeight="1" x14ac:dyDescent="0.2">
      <c r="A126" s="30"/>
      <c r="B126" s="21"/>
      <c r="C126" s="22"/>
    </row>
    <row r="127" spans="1:27" x14ac:dyDescent="0.2">
      <c r="A127" s="30"/>
      <c r="B127" s="21"/>
      <c r="C127" s="22"/>
    </row>
    <row r="128" spans="1:27" x14ac:dyDescent="0.2">
      <c r="A128" s="30"/>
      <c r="B128" s="21"/>
      <c r="C128" s="22"/>
    </row>
    <row r="129" spans="1:3" x14ac:dyDescent="0.2">
      <c r="A129" s="30"/>
      <c r="B129" s="21"/>
      <c r="C129" s="22"/>
    </row>
    <row r="130" spans="1:3" x14ac:dyDescent="0.2">
      <c r="A130" s="30"/>
      <c r="B130" s="21"/>
      <c r="C130" s="22"/>
    </row>
    <row r="131" spans="1:3" x14ac:dyDescent="0.2">
      <c r="A131" s="30"/>
      <c r="B131" s="21"/>
      <c r="C131" s="22"/>
    </row>
    <row r="132" spans="1:3" x14ac:dyDescent="0.2">
      <c r="A132" s="30"/>
      <c r="B132" s="21"/>
      <c r="C132" s="22"/>
    </row>
    <row r="133" spans="1:3" x14ac:dyDescent="0.2">
      <c r="A133" s="30"/>
      <c r="B133" s="21"/>
      <c r="C133" s="22"/>
    </row>
    <row r="134" spans="1:3" x14ac:dyDescent="0.2">
      <c r="A134" s="30"/>
      <c r="B134" s="21"/>
      <c r="C134" s="22"/>
    </row>
    <row r="135" spans="1:3" x14ac:dyDescent="0.2">
      <c r="A135" s="30"/>
      <c r="B135" s="21"/>
      <c r="C135" s="22"/>
    </row>
    <row r="136" spans="1:3" x14ac:dyDescent="0.2">
      <c r="A136" s="30"/>
      <c r="B136" s="21"/>
      <c r="C136" s="22"/>
    </row>
    <row r="137" spans="1:3" x14ac:dyDescent="0.2">
      <c r="A137" s="30"/>
      <c r="B137" s="21"/>
      <c r="C137" s="22"/>
    </row>
    <row r="138" spans="1:3" x14ac:dyDescent="0.2">
      <c r="A138" s="30"/>
      <c r="B138" s="21"/>
      <c r="C138" s="22"/>
    </row>
    <row r="139" spans="1:3" x14ac:dyDescent="0.2">
      <c r="A139" s="30"/>
      <c r="B139" s="21"/>
      <c r="C139" s="22"/>
    </row>
    <row r="140" spans="1:3" x14ac:dyDescent="0.2">
      <c r="A140" s="30"/>
      <c r="B140" s="21"/>
      <c r="C140" s="22"/>
    </row>
    <row r="141" spans="1:3" x14ac:dyDescent="0.2">
      <c r="A141" s="30"/>
      <c r="B141" s="21"/>
      <c r="C141" s="22"/>
    </row>
    <row r="142" spans="1:3" x14ac:dyDescent="0.2">
      <c r="A142" s="30"/>
      <c r="B142" s="21"/>
      <c r="C142" s="22"/>
    </row>
    <row r="143" spans="1:3" x14ac:dyDescent="0.2">
      <c r="A143" s="30"/>
      <c r="B143" s="21"/>
      <c r="C143" s="22"/>
    </row>
    <row r="145" spans="1:5" x14ac:dyDescent="0.2">
      <c r="A145" s="18"/>
      <c r="B145" s="18"/>
      <c r="C145" s="18"/>
      <c r="D145" s="18"/>
      <c r="E145" s="18"/>
    </row>
    <row r="146" spans="1:5" x14ac:dyDescent="0.2">
      <c r="A146" s="30"/>
      <c r="B146" s="21"/>
      <c r="C146" s="22"/>
    </row>
    <row r="147" spans="1:5" x14ac:dyDescent="0.2">
      <c r="A147" s="30"/>
      <c r="B147" s="21"/>
      <c r="C147" s="22"/>
    </row>
    <row r="148" spans="1:5" x14ac:dyDescent="0.2">
      <c r="A148" s="30"/>
      <c r="B148" s="21"/>
      <c r="C148" s="22"/>
    </row>
    <row r="149" spans="1:5" x14ac:dyDescent="0.2">
      <c r="A149" s="30"/>
      <c r="B149" s="21"/>
      <c r="C149" s="22"/>
    </row>
    <row r="150" spans="1:5" x14ac:dyDescent="0.2">
      <c r="A150" s="30"/>
      <c r="B150" s="21"/>
      <c r="C150" s="22"/>
    </row>
    <row r="151" spans="1:5" x14ac:dyDescent="0.2">
      <c r="A151" s="30"/>
      <c r="B151" s="21"/>
      <c r="C151" s="22"/>
    </row>
    <row r="152" spans="1:5" x14ac:dyDescent="0.2">
      <c r="A152" s="30"/>
      <c r="B152" s="21"/>
      <c r="C152" s="22"/>
    </row>
    <row r="153" spans="1:5" x14ac:dyDescent="0.2">
      <c r="A153" s="30"/>
      <c r="B153" s="21"/>
      <c r="C153" s="22"/>
    </row>
    <row r="154" spans="1:5" x14ac:dyDescent="0.2">
      <c r="A154" s="30"/>
      <c r="B154" s="21"/>
      <c r="C154" s="22"/>
    </row>
    <row r="155" spans="1:5" x14ac:dyDescent="0.2">
      <c r="A155" s="30"/>
      <c r="B155" s="21"/>
      <c r="C155" s="22"/>
    </row>
    <row r="156" spans="1:5" x14ac:dyDescent="0.2">
      <c r="A156" s="30"/>
      <c r="B156" s="21"/>
      <c r="C156" s="22"/>
    </row>
    <row r="157" spans="1:5" x14ac:dyDescent="0.2">
      <c r="A157" s="30"/>
      <c r="B157" s="21"/>
      <c r="C157" s="22"/>
    </row>
    <row r="158" spans="1:5" x14ac:dyDescent="0.2">
      <c r="A158" s="30"/>
      <c r="B158" s="21"/>
      <c r="C158" s="22"/>
    </row>
    <row r="159" spans="1:5" x14ac:dyDescent="0.2">
      <c r="A159" s="30"/>
      <c r="B159" s="21"/>
      <c r="C159" s="22"/>
    </row>
    <row r="160" spans="1:5" x14ac:dyDescent="0.2">
      <c r="A160" s="30"/>
      <c r="B160" s="21"/>
      <c r="C160" s="22"/>
    </row>
    <row r="161" spans="1:3" x14ac:dyDescent="0.2">
      <c r="A161" s="30"/>
      <c r="B161" s="21"/>
      <c r="C161" s="22"/>
    </row>
    <row r="162" spans="1:3" x14ac:dyDescent="0.2">
      <c r="A162" s="30"/>
      <c r="B162" s="21"/>
      <c r="C162" s="22"/>
    </row>
    <row r="163" spans="1:3" x14ac:dyDescent="0.2">
      <c r="A163" s="30"/>
      <c r="B163" s="21"/>
      <c r="C163" s="22"/>
    </row>
    <row r="164" spans="1:3" x14ac:dyDescent="0.2">
      <c r="A164" s="30"/>
      <c r="B164" s="21"/>
      <c r="C164" s="22"/>
    </row>
    <row r="165" spans="1:3" x14ac:dyDescent="0.2">
      <c r="A165" s="30"/>
      <c r="B165" s="21"/>
      <c r="C165" s="22"/>
    </row>
    <row r="166" spans="1:3" x14ac:dyDescent="0.2">
      <c r="A166" s="30"/>
      <c r="B166" s="21"/>
      <c r="C166" s="22"/>
    </row>
    <row r="167" spans="1:3" x14ac:dyDescent="0.2">
      <c r="A167" s="30"/>
      <c r="B167" s="21"/>
      <c r="C167" s="22"/>
    </row>
    <row r="168" spans="1:3" x14ac:dyDescent="0.2">
      <c r="A168" s="30"/>
      <c r="B168" s="21"/>
      <c r="C168" s="22"/>
    </row>
    <row r="169" spans="1:3" x14ac:dyDescent="0.2">
      <c r="A169" s="30"/>
      <c r="B169" s="21"/>
      <c r="C169" s="22"/>
    </row>
    <row r="170" spans="1:3" x14ac:dyDescent="0.2">
      <c r="A170" s="30"/>
      <c r="B170" s="21"/>
      <c r="C170" s="22"/>
    </row>
    <row r="171" spans="1:3" x14ac:dyDescent="0.2">
      <c r="A171" s="30"/>
      <c r="B171" s="21"/>
      <c r="C171" s="22"/>
    </row>
    <row r="172" spans="1:3" x14ac:dyDescent="0.2">
      <c r="A172" s="30"/>
      <c r="B172" s="21"/>
      <c r="C172" s="22"/>
    </row>
    <row r="173" spans="1:3" x14ac:dyDescent="0.2">
      <c r="A173" s="30"/>
      <c r="B173" s="21"/>
      <c r="C173" s="22"/>
    </row>
    <row r="174" spans="1:3" x14ac:dyDescent="0.2">
      <c r="A174" s="30"/>
      <c r="B174" s="21"/>
      <c r="C174" s="22"/>
    </row>
    <row r="175" spans="1:3" x14ac:dyDescent="0.2">
      <c r="A175" s="30"/>
      <c r="B175" s="21"/>
      <c r="C175" s="22"/>
    </row>
    <row r="176" spans="1:3" x14ac:dyDescent="0.2">
      <c r="A176" s="30"/>
      <c r="B176" s="21"/>
      <c r="C176" s="22"/>
    </row>
    <row r="177" spans="1:5" x14ac:dyDescent="0.2">
      <c r="A177" s="30"/>
      <c r="B177" s="21"/>
      <c r="C177" s="22"/>
    </row>
    <row r="178" spans="1:5" x14ac:dyDescent="0.2">
      <c r="A178" s="30"/>
      <c r="B178" s="21"/>
      <c r="C178" s="22"/>
    </row>
    <row r="179" spans="1:5" x14ac:dyDescent="0.2">
      <c r="A179" s="30"/>
      <c r="B179" s="21"/>
      <c r="C179" s="22"/>
    </row>
    <row r="180" spans="1:5" x14ac:dyDescent="0.2">
      <c r="A180" s="30"/>
      <c r="B180" s="21"/>
      <c r="C180" s="22"/>
    </row>
    <row r="181" spans="1:5" x14ac:dyDescent="0.2">
      <c r="A181" s="30"/>
      <c r="B181" s="21"/>
      <c r="C181" s="22"/>
    </row>
    <row r="182" spans="1:5" x14ac:dyDescent="0.2">
      <c r="A182" s="30"/>
      <c r="B182" s="21"/>
      <c r="C182" s="22"/>
    </row>
    <row r="184" spans="1:5" x14ac:dyDescent="0.2">
      <c r="A184" s="18"/>
      <c r="B184" s="18"/>
      <c r="C184" s="18"/>
      <c r="D184" s="18"/>
      <c r="E184" s="18"/>
    </row>
    <row r="185" spans="1:5" x14ac:dyDescent="0.2">
      <c r="A185" s="30"/>
      <c r="B185" s="21"/>
      <c r="C185" s="22"/>
    </row>
    <row r="186" spans="1:5" x14ac:dyDescent="0.2">
      <c r="A186" s="30"/>
      <c r="B186" s="21"/>
      <c r="C186" s="22"/>
    </row>
    <row r="187" spans="1:5" x14ac:dyDescent="0.2">
      <c r="A187" s="30"/>
      <c r="B187" s="21"/>
      <c r="C187" s="22"/>
    </row>
    <row r="188" spans="1:5" x14ac:dyDescent="0.2">
      <c r="A188" s="30"/>
      <c r="B188" s="21"/>
      <c r="C188" s="22"/>
    </row>
    <row r="189" spans="1:5" x14ac:dyDescent="0.2">
      <c r="A189" s="30"/>
      <c r="B189" s="21"/>
      <c r="C189" s="22"/>
    </row>
    <row r="190" spans="1:5" x14ac:dyDescent="0.2">
      <c r="A190" s="30"/>
      <c r="B190" s="21"/>
      <c r="C190" s="22"/>
    </row>
    <row r="191" spans="1:5" x14ac:dyDescent="0.2">
      <c r="A191" s="30"/>
      <c r="B191" s="21"/>
      <c r="C191" s="22"/>
    </row>
    <row r="192" spans="1:5" x14ac:dyDescent="0.2">
      <c r="A192" s="30"/>
      <c r="B192" s="21"/>
      <c r="C192" s="22"/>
    </row>
    <row r="193" spans="1:3" x14ac:dyDescent="0.2">
      <c r="A193" s="30"/>
      <c r="B193" s="21"/>
      <c r="C193" s="22"/>
    </row>
    <row r="194" spans="1:3" x14ac:dyDescent="0.2">
      <c r="A194" s="30"/>
      <c r="B194" s="21"/>
      <c r="C194" s="22"/>
    </row>
    <row r="195" spans="1:3" x14ac:dyDescent="0.2">
      <c r="A195" s="30"/>
      <c r="B195" s="21"/>
      <c r="C195" s="22"/>
    </row>
    <row r="196" spans="1:3" x14ac:dyDescent="0.2">
      <c r="A196" s="30"/>
      <c r="B196" s="21"/>
      <c r="C196" s="22"/>
    </row>
    <row r="197" spans="1:3" x14ac:dyDescent="0.2">
      <c r="A197" s="30"/>
      <c r="B197" s="21"/>
      <c r="C197" s="22"/>
    </row>
    <row r="198" spans="1:3" x14ac:dyDescent="0.2">
      <c r="A198" s="30"/>
      <c r="B198" s="21"/>
      <c r="C198" s="22"/>
    </row>
    <row r="199" spans="1:3" x14ac:dyDescent="0.2">
      <c r="A199" s="30"/>
      <c r="B199" s="21"/>
      <c r="C199" s="22"/>
    </row>
    <row r="200" spans="1:3" x14ac:dyDescent="0.2">
      <c r="A200" s="30"/>
      <c r="B200" s="21"/>
      <c r="C200" s="22"/>
    </row>
    <row r="201" spans="1:3" x14ac:dyDescent="0.2">
      <c r="A201" s="30"/>
      <c r="B201" s="21"/>
      <c r="C201" s="22"/>
    </row>
    <row r="202" spans="1:3" x14ac:dyDescent="0.2">
      <c r="A202" s="30"/>
      <c r="B202" s="21"/>
      <c r="C202" s="22"/>
    </row>
    <row r="203" spans="1:3" x14ac:dyDescent="0.2">
      <c r="A203" s="30"/>
      <c r="B203" s="21"/>
      <c r="C203" s="22"/>
    </row>
    <row r="204" spans="1:3" x14ac:dyDescent="0.2">
      <c r="A204" s="30"/>
      <c r="B204" s="21"/>
      <c r="C204" s="22"/>
    </row>
    <row r="205" spans="1:3" x14ac:dyDescent="0.2">
      <c r="A205" s="30"/>
      <c r="B205" s="21"/>
      <c r="C205" s="22"/>
    </row>
    <row r="206" spans="1:3" x14ac:dyDescent="0.2">
      <c r="A206" s="30"/>
      <c r="B206" s="21"/>
      <c r="C206" s="22"/>
    </row>
    <row r="207" spans="1:3" x14ac:dyDescent="0.2">
      <c r="A207" s="30"/>
      <c r="B207" s="21"/>
      <c r="C207" s="22"/>
    </row>
    <row r="208" spans="1:3" x14ac:dyDescent="0.2">
      <c r="A208" s="30"/>
      <c r="B208" s="21"/>
      <c r="C208" s="22"/>
    </row>
    <row r="209" spans="1:5" x14ac:dyDescent="0.2">
      <c r="A209" s="30"/>
      <c r="B209" s="21"/>
      <c r="C209" s="22"/>
    </row>
    <row r="210" spans="1:5" x14ac:dyDescent="0.2">
      <c r="A210" s="30"/>
      <c r="B210" s="21"/>
      <c r="C210" s="22"/>
    </row>
    <row r="211" spans="1:5" x14ac:dyDescent="0.2">
      <c r="A211" s="30"/>
      <c r="B211" s="21"/>
      <c r="C211" s="22"/>
    </row>
    <row r="212" spans="1:5" x14ac:dyDescent="0.2">
      <c r="A212" s="30"/>
      <c r="B212" s="21"/>
      <c r="C212" s="22"/>
    </row>
    <row r="213" spans="1:5" x14ac:dyDescent="0.2">
      <c r="A213" s="30"/>
      <c r="B213" s="21"/>
      <c r="C213" s="22"/>
    </row>
    <row r="214" spans="1:5" x14ac:dyDescent="0.2">
      <c r="A214" s="30"/>
      <c r="B214" s="21"/>
      <c r="C214" s="22"/>
    </row>
    <row r="215" spans="1:5" x14ac:dyDescent="0.2">
      <c r="A215" s="30"/>
      <c r="B215" s="21"/>
      <c r="C215" s="22"/>
    </row>
    <row r="216" spans="1:5" x14ac:dyDescent="0.2">
      <c r="A216" s="30"/>
      <c r="B216" s="21"/>
      <c r="C216" s="22"/>
    </row>
    <row r="217" spans="1:5" x14ac:dyDescent="0.2">
      <c r="A217" s="30"/>
      <c r="B217" s="21"/>
      <c r="C217" s="22"/>
    </row>
    <row r="218" spans="1:5" x14ac:dyDescent="0.2">
      <c r="A218" s="30"/>
      <c r="B218" s="21"/>
      <c r="C218" s="22"/>
    </row>
    <row r="219" spans="1:5" x14ac:dyDescent="0.2">
      <c r="A219" s="30"/>
      <c r="B219" s="21"/>
      <c r="C219" s="22"/>
    </row>
    <row r="220" spans="1:5" x14ac:dyDescent="0.2">
      <c r="A220" s="30"/>
      <c r="B220" s="21"/>
      <c r="C220" s="22"/>
    </row>
    <row r="221" spans="1:5" x14ac:dyDescent="0.2">
      <c r="A221" s="30"/>
      <c r="B221" s="21"/>
      <c r="C221" s="22"/>
    </row>
    <row r="222" spans="1:5" x14ac:dyDescent="0.2">
      <c r="A222" s="30"/>
      <c r="B222" s="21"/>
      <c r="C222" s="22"/>
    </row>
    <row r="224" spans="1:5" x14ac:dyDescent="0.2">
      <c r="A224" s="18"/>
      <c r="B224" s="18"/>
      <c r="C224" s="18"/>
      <c r="D224" s="18"/>
      <c r="E224" s="18"/>
    </row>
    <row r="225" spans="1:3" x14ac:dyDescent="0.2">
      <c r="A225" s="30"/>
      <c r="B225" s="21"/>
      <c r="C225" s="22"/>
    </row>
    <row r="226" spans="1:3" x14ac:dyDescent="0.2">
      <c r="A226" s="30"/>
      <c r="B226" s="21"/>
      <c r="C226" s="22"/>
    </row>
    <row r="227" spans="1:3" x14ac:dyDescent="0.2">
      <c r="A227" s="30"/>
      <c r="B227" s="21"/>
      <c r="C227" s="22"/>
    </row>
    <row r="228" spans="1:3" x14ac:dyDescent="0.2">
      <c r="A228" s="30"/>
      <c r="B228" s="21"/>
      <c r="C228" s="22"/>
    </row>
    <row r="229" spans="1:3" x14ac:dyDescent="0.2">
      <c r="A229" s="30"/>
      <c r="B229" s="21"/>
      <c r="C229" s="22"/>
    </row>
    <row r="230" spans="1:3" x14ac:dyDescent="0.2">
      <c r="A230" s="30"/>
      <c r="B230" s="21"/>
      <c r="C230" s="22"/>
    </row>
    <row r="231" spans="1:3" x14ac:dyDescent="0.2">
      <c r="A231" s="30"/>
      <c r="B231" s="21"/>
      <c r="C231" s="22"/>
    </row>
    <row r="232" spans="1:3" x14ac:dyDescent="0.2">
      <c r="A232" s="30"/>
      <c r="B232" s="21"/>
      <c r="C232" s="22"/>
    </row>
    <row r="233" spans="1:3" x14ac:dyDescent="0.2">
      <c r="A233" s="30"/>
      <c r="B233" s="21"/>
      <c r="C233" s="22"/>
    </row>
    <row r="234" spans="1:3" x14ac:dyDescent="0.2">
      <c r="A234" s="30"/>
      <c r="B234" s="21"/>
      <c r="C234" s="22"/>
    </row>
    <row r="235" spans="1:3" x14ac:dyDescent="0.2">
      <c r="A235" s="30"/>
      <c r="B235" s="21"/>
      <c r="C235" s="22"/>
    </row>
    <row r="236" spans="1:3" x14ac:dyDescent="0.2">
      <c r="A236" s="30"/>
      <c r="B236" s="21"/>
      <c r="C236" s="22"/>
    </row>
    <row r="237" spans="1:3" x14ac:dyDescent="0.2">
      <c r="A237" s="30"/>
      <c r="B237" s="21"/>
      <c r="C237" s="22"/>
    </row>
    <row r="238" spans="1:3" x14ac:dyDescent="0.2">
      <c r="A238" s="30"/>
      <c r="B238" s="21"/>
      <c r="C238" s="22"/>
    </row>
    <row r="239" spans="1:3" x14ac:dyDescent="0.2">
      <c r="A239" s="30"/>
      <c r="B239" s="21"/>
      <c r="C239" s="22"/>
    </row>
    <row r="240" spans="1:3" x14ac:dyDescent="0.2">
      <c r="A240" s="30"/>
      <c r="B240" s="21"/>
      <c r="C240" s="22"/>
    </row>
    <row r="241" spans="1:5" x14ac:dyDescent="0.2">
      <c r="A241" s="30"/>
      <c r="B241" s="21"/>
      <c r="C241" s="22"/>
    </row>
    <row r="242" spans="1:5" x14ac:dyDescent="0.2">
      <c r="A242" s="30"/>
      <c r="B242" s="21"/>
      <c r="C242" s="22"/>
    </row>
    <row r="243" spans="1:5" x14ac:dyDescent="0.2">
      <c r="A243" s="30"/>
      <c r="B243" s="21"/>
      <c r="C243" s="22"/>
    </row>
    <row r="244" spans="1:5" x14ac:dyDescent="0.2">
      <c r="A244" s="30"/>
      <c r="B244" s="21"/>
      <c r="C244" s="22"/>
    </row>
    <row r="245" spans="1:5" x14ac:dyDescent="0.2">
      <c r="A245" s="30"/>
      <c r="B245" s="21"/>
      <c r="C245" s="22"/>
    </row>
    <row r="246" spans="1:5" x14ac:dyDescent="0.2">
      <c r="A246" s="30"/>
      <c r="B246" s="21"/>
      <c r="C246" s="22"/>
    </row>
    <row r="247" spans="1:5" x14ac:dyDescent="0.2">
      <c r="A247" s="30"/>
      <c r="B247" s="21"/>
      <c r="C247" s="22"/>
    </row>
    <row r="249" spans="1:5" x14ac:dyDescent="0.2">
      <c r="A249" s="18"/>
      <c r="B249" s="18"/>
      <c r="C249" s="18"/>
      <c r="D249" s="18"/>
      <c r="E249" s="18"/>
    </row>
    <row r="250" spans="1:5" x14ac:dyDescent="0.2">
      <c r="A250" s="30"/>
      <c r="B250" s="21"/>
      <c r="C250" s="22"/>
    </row>
    <row r="251" spans="1:5" x14ac:dyDescent="0.2">
      <c r="A251" s="30"/>
      <c r="B251" s="21"/>
      <c r="C251" s="22"/>
    </row>
    <row r="252" spans="1:5" x14ac:dyDescent="0.2">
      <c r="A252" s="30"/>
      <c r="B252" s="21"/>
      <c r="C252" s="22"/>
    </row>
    <row r="253" spans="1:5" x14ac:dyDescent="0.2">
      <c r="A253" s="30"/>
      <c r="B253" s="21"/>
      <c r="C253" s="22"/>
    </row>
    <row r="254" spans="1:5" x14ac:dyDescent="0.2">
      <c r="A254" s="30"/>
      <c r="B254" s="21"/>
      <c r="C254" s="22"/>
    </row>
    <row r="255" spans="1:5" x14ac:dyDescent="0.2">
      <c r="A255" s="30"/>
      <c r="B255" s="21"/>
      <c r="C255" s="22"/>
    </row>
    <row r="256" spans="1:5" x14ac:dyDescent="0.2">
      <c r="A256" s="30"/>
      <c r="B256" s="21"/>
      <c r="C256" s="22"/>
    </row>
    <row r="257" spans="1:3" x14ac:dyDescent="0.2">
      <c r="A257" s="30"/>
      <c r="B257" s="21"/>
      <c r="C257" s="22"/>
    </row>
    <row r="258" spans="1:3" x14ac:dyDescent="0.2">
      <c r="A258" s="30"/>
      <c r="B258" s="21"/>
      <c r="C258" s="22"/>
    </row>
    <row r="259" spans="1:3" x14ac:dyDescent="0.2">
      <c r="A259" s="30"/>
      <c r="B259" s="21"/>
      <c r="C259" s="22"/>
    </row>
    <row r="260" spans="1:3" x14ac:dyDescent="0.2">
      <c r="A260" s="30"/>
      <c r="B260" s="21"/>
      <c r="C260" s="22"/>
    </row>
    <row r="261" spans="1:3" x14ac:dyDescent="0.2">
      <c r="A261" s="30"/>
      <c r="B261" s="21"/>
      <c r="C261" s="22"/>
    </row>
    <row r="262" spans="1:3" x14ac:dyDescent="0.2">
      <c r="A262" s="30"/>
      <c r="B262" s="21"/>
      <c r="C262" s="22"/>
    </row>
    <row r="263" spans="1:3" x14ac:dyDescent="0.2">
      <c r="A263" s="30"/>
      <c r="B263" s="21"/>
      <c r="C263" s="22"/>
    </row>
    <row r="264" spans="1:3" x14ac:dyDescent="0.2">
      <c r="A264" s="30"/>
      <c r="B264" s="21"/>
      <c r="C264" s="22"/>
    </row>
    <row r="265" spans="1:3" x14ac:dyDescent="0.2">
      <c r="A265" s="30"/>
      <c r="B265" s="21"/>
      <c r="C265" s="22"/>
    </row>
    <row r="266" spans="1:3" x14ac:dyDescent="0.2">
      <c r="A266" s="30"/>
      <c r="B266" s="21"/>
      <c r="C266" s="22"/>
    </row>
    <row r="267" spans="1:3" x14ac:dyDescent="0.2">
      <c r="A267" s="30"/>
      <c r="B267" s="21"/>
      <c r="C267" s="22"/>
    </row>
    <row r="268" spans="1:3" x14ac:dyDescent="0.2">
      <c r="A268" s="30"/>
      <c r="B268" s="21"/>
      <c r="C268" s="22"/>
    </row>
    <row r="269" spans="1:3" x14ac:dyDescent="0.2">
      <c r="A269" s="30"/>
      <c r="B269" s="21"/>
      <c r="C269" s="22"/>
    </row>
    <row r="270" spans="1:3" x14ac:dyDescent="0.2">
      <c r="A270" s="30"/>
      <c r="B270" s="21"/>
      <c r="C270" s="22"/>
    </row>
    <row r="271" spans="1:3" x14ac:dyDescent="0.2">
      <c r="A271" s="30"/>
      <c r="B271" s="21"/>
      <c r="C271" s="22"/>
    </row>
    <row r="272" spans="1:3" x14ac:dyDescent="0.2">
      <c r="A272" s="30"/>
      <c r="B272" s="21"/>
      <c r="C272" s="22"/>
    </row>
    <row r="273" spans="1:25" x14ac:dyDescent="0.2">
      <c r="A273" s="30"/>
      <c r="B273" s="21"/>
      <c r="C273" s="22"/>
    </row>
    <row r="274" spans="1:25" x14ac:dyDescent="0.2">
      <c r="A274" s="30"/>
      <c r="B274" s="21"/>
      <c r="C274" s="22"/>
    </row>
    <row r="275" spans="1:25" x14ac:dyDescent="0.2">
      <c r="A275" s="30"/>
      <c r="B275" s="21"/>
      <c r="C275" s="22"/>
    </row>
    <row r="276" spans="1:25" ht="75" customHeight="1" x14ac:dyDescent="0.2">
      <c r="G276" s="10"/>
      <c r="H276" s="10"/>
      <c r="I276" s="11"/>
      <c r="J276" s="11"/>
      <c r="K276" s="9"/>
      <c r="L276" s="12"/>
      <c r="M276" s="9"/>
      <c r="N276" s="13"/>
      <c r="O276" s="14"/>
      <c r="P276" s="13"/>
      <c r="Q276" s="15"/>
      <c r="R276" s="9"/>
      <c r="S276" s="12"/>
      <c r="T276" s="9"/>
      <c r="U276" s="16"/>
      <c r="V276" s="9"/>
      <c r="W276" s="12"/>
      <c r="X276" s="9"/>
      <c r="Y276" s="9"/>
    </row>
    <row r="277" spans="1:25" x14ac:dyDescent="0.2">
      <c r="A277" s="18"/>
      <c r="B277" s="18"/>
      <c r="C277" s="18"/>
      <c r="D277" s="18"/>
      <c r="E277" s="18"/>
    </row>
    <row r="278" spans="1:25" x14ac:dyDescent="0.2">
      <c r="A278" s="30"/>
      <c r="B278" s="21"/>
      <c r="C278" s="22"/>
      <c r="G278" s="23"/>
    </row>
    <row r="279" spans="1:25" x14ac:dyDescent="0.2">
      <c r="A279" s="30"/>
      <c r="B279" s="21"/>
      <c r="C279" s="22"/>
      <c r="R279" s="23"/>
    </row>
    <row r="280" spans="1:25" x14ac:dyDescent="0.2">
      <c r="A280" s="30"/>
      <c r="B280" s="21"/>
      <c r="C280" s="22"/>
      <c r="G280" s="23"/>
    </row>
    <row r="281" spans="1:25" x14ac:dyDescent="0.2">
      <c r="A281" s="30"/>
      <c r="B281" s="21"/>
      <c r="C281" s="22"/>
      <c r="H281" s="23"/>
    </row>
    <row r="282" spans="1:25" x14ac:dyDescent="0.2">
      <c r="A282" s="30"/>
      <c r="B282" s="21"/>
      <c r="C282" s="22"/>
      <c r="V282" s="23"/>
    </row>
    <row r="283" spans="1:25" x14ac:dyDescent="0.2">
      <c r="A283" s="30"/>
      <c r="B283" s="21"/>
      <c r="C283" s="22"/>
      <c r="O283" s="23"/>
      <c r="P283" s="23"/>
    </row>
    <row r="284" spans="1:25" x14ac:dyDescent="0.2">
      <c r="A284" s="30"/>
      <c r="B284" s="21"/>
      <c r="C284" s="22"/>
      <c r="H284" s="23"/>
    </row>
    <row r="285" spans="1:25" x14ac:dyDescent="0.2">
      <c r="A285" s="30"/>
      <c r="B285" s="21"/>
      <c r="C285" s="22"/>
      <c r="G285" s="23"/>
    </row>
    <row r="286" spans="1:25" x14ac:dyDescent="0.2">
      <c r="A286" s="30"/>
      <c r="B286" s="21"/>
      <c r="C286" s="22"/>
    </row>
    <row r="287" spans="1:25" x14ac:dyDescent="0.2">
      <c r="A287" s="30"/>
      <c r="B287" s="21"/>
      <c r="C287" s="22"/>
      <c r="G287" s="23"/>
    </row>
    <row r="288" spans="1:25" x14ac:dyDescent="0.2">
      <c r="A288" s="30"/>
      <c r="B288" s="21"/>
      <c r="C288" s="22"/>
      <c r="H288" s="23"/>
    </row>
    <row r="289" spans="1:23" x14ac:dyDescent="0.2">
      <c r="A289" s="30"/>
      <c r="B289" s="21"/>
      <c r="C289" s="22"/>
      <c r="H289" s="23"/>
    </row>
    <row r="290" spans="1:23" x14ac:dyDescent="0.2">
      <c r="A290" s="30"/>
      <c r="B290" s="21"/>
      <c r="C290" s="22"/>
      <c r="H290" s="23"/>
    </row>
    <row r="291" spans="1:23" x14ac:dyDescent="0.2">
      <c r="A291" s="30"/>
      <c r="B291" s="21"/>
      <c r="C291" s="22"/>
      <c r="W291" s="22"/>
    </row>
    <row r="292" spans="1:23" x14ac:dyDescent="0.2">
      <c r="A292" s="30"/>
      <c r="B292" s="21"/>
      <c r="C292" s="22"/>
      <c r="W292" s="22"/>
    </row>
    <row r="293" spans="1:23" x14ac:dyDescent="0.2">
      <c r="A293" s="30"/>
      <c r="B293" s="21"/>
      <c r="C293" s="22"/>
      <c r="W293" s="22"/>
    </row>
    <row r="294" spans="1:23" x14ac:dyDescent="0.2">
      <c r="A294" s="30"/>
      <c r="B294" s="21"/>
      <c r="C294" s="22"/>
      <c r="W294" s="22"/>
    </row>
    <row r="295" spans="1:23" x14ac:dyDescent="0.2">
      <c r="A295" s="30"/>
      <c r="B295" s="21"/>
      <c r="C295" s="22"/>
      <c r="W295" s="22"/>
    </row>
    <row r="296" spans="1:23" x14ac:dyDescent="0.2">
      <c r="A296" s="30"/>
      <c r="B296" s="21"/>
      <c r="C296" s="22"/>
      <c r="W296" s="22"/>
    </row>
    <row r="297" spans="1:23" x14ac:dyDescent="0.2">
      <c r="A297" s="30"/>
      <c r="B297" s="21"/>
      <c r="C297" s="22"/>
      <c r="W297" s="22"/>
    </row>
    <row r="298" spans="1:23" x14ac:dyDescent="0.2">
      <c r="A298" s="30"/>
      <c r="B298" s="21"/>
      <c r="C298" s="22"/>
      <c r="W298" s="22"/>
    </row>
    <row r="299" spans="1:23" x14ac:dyDescent="0.2">
      <c r="A299" s="30"/>
      <c r="B299" s="21"/>
      <c r="C299" s="22"/>
      <c r="W299" s="22"/>
    </row>
    <row r="300" spans="1:23" x14ac:dyDescent="0.2">
      <c r="A300" s="30"/>
      <c r="B300" s="21"/>
      <c r="C300" s="22"/>
      <c r="W300" s="22"/>
    </row>
    <row r="301" spans="1:23" x14ac:dyDescent="0.2">
      <c r="A301" s="30"/>
      <c r="B301" s="21"/>
      <c r="C301" s="22"/>
      <c r="W301" s="22"/>
    </row>
    <row r="302" spans="1:23" x14ac:dyDescent="0.2">
      <c r="A302" s="30"/>
      <c r="B302" s="21"/>
      <c r="C302" s="22"/>
      <c r="W302" s="22"/>
    </row>
    <row r="303" spans="1:23" x14ac:dyDescent="0.2">
      <c r="A303" s="30"/>
      <c r="B303" s="21"/>
      <c r="C303" s="22"/>
      <c r="W303" s="22"/>
    </row>
    <row r="304" spans="1:23" x14ac:dyDescent="0.2">
      <c r="A304" s="30"/>
      <c r="B304" s="21"/>
      <c r="C304" s="22"/>
      <c r="W304" s="22"/>
    </row>
    <row r="305" spans="1:23" x14ac:dyDescent="0.2">
      <c r="A305" s="30"/>
      <c r="B305" s="21"/>
      <c r="C305" s="22"/>
      <c r="W305" s="22"/>
    </row>
    <row r="306" spans="1:23" x14ac:dyDescent="0.2">
      <c r="A306" s="30"/>
      <c r="B306" s="21"/>
      <c r="C306" s="22"/>
      <c r="W306" s="22"/>
    </row>
    <row r="307" spans="1:23" x14ac:dyDescent="0.2">
      <c r="A307" s="30"/>
      <c r="B307" s="21"/>
      <c r="C307" s="22"/>
      <c r="W307" s="22"/>
    </row>
    <row r="308" spans="1:23" x14ac:dyDescent="0.2">
      <c r="A308" s="30"/>
      <c r="B308" s="21"/>
      <c r="C308" s="22"/>
      <c r="W308" s="22"/>
    </row>
    <row r="309" spans="1:23" x14ac:dyDescent="0.2">
      <c r="A309" s="30"/>
      <c r="B309" s="21"/>
      <c r="C309" s="22"/>
      <c r="W309" s="22"/>
    </row>
    <row r="310" spans="1:23" x14ac:dyDescent="0.2">
      <c r="A310" s="30"/>
      <c r="B310" s="21"/>
      <c r="C310" s="22"/>
      <c r="W310" s="22"/>
    </row>
    <row r="311" spans="1:23" x14ac:dyDescent="0.2">
      <c r="A311" s="30"/>
      <c r="B311" s="21"/>
      <c r="C311" s="22"/>
      <c r="W311" s="22"/>
    </row>
    <row r="312" spans="1:23" x14ac:dyDescent="0.2">
      <c r="A312" s="30"/>
      <c r="B312" s="21"/>
      <c r="C312" s="22"/>
      <c r="W312" s="22"/>
    </row>
    <row r="313" spans="1:23" x14ac:dyDescent="0.2">
      <c r="A313" s="30"/>
      <c r="B313" s="21"/>
      <c r="C313" s="22"/>
      <c r="W313" s="22"/>
    </row>
    <row r="314" spans="1:23" x14ac:dyDescent="0.2">
      <c r="A314" s="30"/>
      <c r="B314" s="21"/>
      <c r="C314" s="22"/>
      <c r="W314" s="22"/>
    </row>
    <row r="315" spans="1:23" x14ac:dyDescent="0.2">
      <c r="A315" s="30"/>
      <c r="B315" s="21"/>
      <c r="C315" s="22"/>
      <c r="W315" s="22"/>
    </row>
    <row r="316" spans="1:23" x14ac:dyDescent="0.2">
      <c r="A316" s="30"/>
      <c r="B316" s="21"/>
      <c r="C316" s="22"/>
      <c r="W316" s="22"/>
    </row>
    <row r="317" spans="1:23" x14ac:dyDescent="0.2">
      <c r="A317" s="30"/>
      <c r="B317" s="21"/>
      <c r="C317" s="22"/>
      <c r="W317" s="22"/>
    </row>
    <row r="318" spans="1:23" x14ac:dyDescent="0.2">
      <c r="A318" s="30"/>
      <c r="B318" s="21"/>
      <c r="C318" s="22"/>
      <c r="W318" s="22"/>
    </row>
    <row r="319" spans="1:23" x14ac:dyDescent="0.2">
      <c r="A319" s="30"/>
      <c r="B319" s="21"/>
      <c r="C319" s="22"/>
      <c r="W319" s="22"/>
    </row>
    <row r="320" spans="1:23" x14ac:dyDescent="0.2">
      <c r="A320" s="30"/>
      <c r="B320" s="21"/>
      <c r="C320" s="22"/>
      <c r="W320" s="22"/>
    </row>
    <row r="321" spans="1:23" x14ac:dyDescent="0.2">
      <c r="A321" s="30"/>
      <c r="B321" s="21"/>
      <c r="C321" s="22"/>
      <c r="W321" s="22"/>
    </row>
    <row r="322" spans="1:23" x14ac:dyDescent="0.2">
      <c r="A322" s="30"/>
      <c r="B322" s="21"/>
      <c r="C322" s="22"/>
      <c r="W322" s="22"/>
    </row>
    <row r="323" spans="1:23" x14ac:dyDescent="0.2">
      <c r="A323" s="30"/>
      <c r="B323" s="21"/>
      <c r="C323" s="22"/>
      <c r="W323" s="22"/>
    </row>
    <row r="324" spans="1:23" x14ac:dyDescent="0.2">
      <c r="A324" s="30"/>
      <c r="B324" s="21"/>
      <c r="C324" s="22"/>
      <c r="W324" s="22"/>
    </row>
    <row r="325" spans="1:23" x14ac:dyDescent="0.2">
      <c r="A325" s="30"/>
      <c r="B325" s="21"/>
      <c r="C325" s="22"/>
      <c r="W325" s="22"/>
    </row>
    <row r="326" spans="1:23" x14ac:dyDescent="0.2">
      <c r="A326" s="30"/>
      <c r="B326" s="21"/>
      <c r="C326" s="22"/>
      <c r="W326" s="22"/>
    </row>
    <row r="327" spans="1:23" x14ac:dyDescent="0.2">
      <c r="A327" s="30"/>
      <c r="B327" s="21"/>
      <c r="C327" s="22"/>
      <c r="W327" s="22"/>
    </row>
    <row r="328" spans="1:23" x14ac:dyDescent="0.2">
      <c r="A328" s="30"/>
      <c r="B328" s="21"/>
      <c r="C328" s="22"/>
      <c r="W328" s="22"/>
    </row>
    <row r="329" spans="1:23" x14ac:dyDescent="0.2">
      <c r="A329" s="30"/>
      <c r="B329" s="21"/>
      <c r="C329" s="22"/>
      <c r="H329" s="23"/>
    </row>
    <row r="330" spans="1:23" x14ac:dyDescent="0.2">
      <c r="A330" s="30"/>
      <c r="B330" s="21"/>
      <c r="C330" s="22"/>
      <c r="H330" s="23"/>
    </row>
    <row r="331" spans="1:23" x14ac:dyDescent="0.2">
      <c r="A331" s="30"/>
      <c r="B331" s="21"/>
      <c r="C331" s="22"/>
      <c r="H331" s="23"/>
    </row>
    <row r="332" spans="1:23" x14ac:dyDescent="0.2">
      <c r="A332" s="30"/>
      <c r="B332" s="21"/>
      <c r="C332" s="22"/>
      <c r="H332" s="23"/>
    </row>
    <row r="333" spans="1:23" x14ac:dyDescent="0.2">
      <c r="A333" s="30"/>
      <c r="B333" s="21"/>
      <c r="C333" s="22"/>
      <c r="H333" s="23"/>
    </row>
    <row r="334" spans="1:23" x14ac:dyDescent="0.2">
      <c r="A334" s="30"/>
      <c r="B334" s="21"/>
      <c r="C334" s="22"/>
      <c r="H334" s="23"/>
    </row>
    <row r="335" spans="1:23" x14ac:dyDescent="0.2">
      <c r="A335" s="30"/>
      <c r="B335" s="21"/>
      <c r="C335" s="22"/>
      <c r="H335" s="23"/>
    </row>
    <row r="336" spans="1:23" x14ac:dyDescent="0.2">
      <c r="A336" s="30"/>
      <c r="B336" s="21"/>
      <c r="C336" s="22"/>
    </row>
    <row r="337" spans="1:25" x14ac:dyDescent="0.2">
      <c r="A337" s="30"/>
      <c r="B337" s="21"/>
      <c r="C337" s="22"/>
      <c r="H337" s="23"/>
    </row>
    <row r="338" spans="1:25" x14ac:dyDescent="0.2">
      <c r="A338" s="30"/>
      <c r="B338" s="21"/>
      <c r="C338" s="22"/>
      <c r="H338" s="23"/>
    </row>
    <row r="339" spans="1:25" x14ac:dyDescent="0.2">
      <c r="A339" s="30"/>
      <c r="B339" s="21"/>
      <c r="C339" s="22"/>
      <c r="G339" s="10"/>
      <c r="H339" s="10"/>
      <c r="I339" s="11"/>
      <c r="J339" s="11"/>
      <c r="K339" s="9"/>
      <c r="L339" s="12"/>
      <c r="M339" s="9"/>
      <c r="N339" s="13"/>
      <c r="O339" s="14"/>
      <c r="P339" s="13"/>
      <c r="Q339" s="15"/>
      <c r="R339" s="9"/>
      <c r="S339" s="12"/>
      <c r="T339" s="9"/>
      <c r="U339" s="16"/>
      <c r="V339" s="9"/>
      <c r="W339" s="12"/>
      <c r="X339" s="9"/>
      <c r="Y339" s="9"/>
    </row>
    <row r="342" spans="1:25" x14ac:dyDescent="0.2">
      <c r="A342" s="18"/>
      <c r="B342" s="18"/>
    </row>
    <row r="343" spans="1:25" x14ac:dyDescent="0.2">
      <c r="I343" s="33"/>
      <c r="J343" s="33"/>
    </row>
    <row r="344" spans="1:25" x14ac:dyDescent="0.2">
      <c r="I344" s="34"/>
      <c r="J344" s="34"/>
    </row>
    <row r="345" spans="1:25" x14ac:dyDescent="0.2">
      <c r="I345" s="35"/>
      <c r="J345" s="35"/>
    </row>
    <row r="346" spans="1:25" x14ac:dyDescent="0.2">
      <c r="I346" s="36"/>
      <c r="J346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Jaarverslag 2024</vt:lpstr>
      <vt:lpstr>Bank mutaties 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aart leenman</dc:creator>
  <cp:keywords/>
  <dc:description/>
  <cp:lastModifiedBy>aart leenman</cp:lastModifiedBy>
  <cp:lastPrinted>2025-03-14T13:33:57Z</cp:lastPrinted>
  <dcterms:created xsi:type="dcterms:W3CDTF">2024-11-23T13:03:13Z</dcterms:created>
  <dcterms:modified xsi:type="dcterms:W3CDTF">2025-03-14T13:37:27Z</dcterms:modified>
  <cp:category/>
</cp:coreProperties>
</file>